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wong/Desktop/2019 Cross Country/Results/"/>
    </mc:Choice>
  </mc:AlternateContent>
  <xr:revisionPtr revIDLastSave="0" documentId="8_{CAB0B9B5-A278-6944-96A2-CF4C808302CE}" xr6:coauthVersionLast="43" xr6:coauthVersionMax="43" xr10:uidLastSave="{00000000-0000-0000-0000-000000000000}"/>
  <bookViews>
    <workbookView xWindow="1180" yWindow="1460" windowWidth="27240" windowHeight="15520" xr2:uid="{15298469-23DC-754A-B283-100ED97ABF1C}"/>
  </bookViews>
  <sheets>
    <sheet name="Result" sheetId="1" r:id="rId1"/>
    <sheet name="Raw Data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2" l="1"/>
  <c r="J6" i="2" s="1"/>
  <c r="I5" i="2"/>
  <c r="I6" i="2" s="1"/>
  <c r="H5" i="2"/>
  <c r="N4" i="2"/>
  <c r="N4" i="1"/>
  <c r="J5" i="1"/>
  <c r="I5" i="1"/>
  <c r="H5" i="1"/>
  <c r="N5" i="2" l="1"/>
  <c r="J7" i="2"/>
  <c r="I7" i="2"/>
  <c r="H6" i="2"/>
  <c r="N6" i="2" s="1"/>
  <c r="H6" i="1"/>
  <c r="N5" i="1"/>
  <c r="J6" i="1"/>
  <c r="J7" i="1" s="1"/>
  <c r="I6" i="1"/>
  <c r="J8" i="2" l="1"/>
  <c r="I8" i="2"/>
  <c r="H7" i="2"/>
  <c r="N7" i="2" s="1"/>
  <c r="H7" i="1"/>
  <c r="N6" i="1"/>
  <c r="I7" i="1"/>
  <c r="H8" i="1" s="1"/>
  <c r="J8" i="1"/>
  <c r="H8" i="2" l="1"/>
  <c r="N8" i="2" s="1"/>
  <c r="H9" i="2"/>
  <c r="J9" i="2"/>
  <c r="I9" i="2"/>
  <c r="N7" i="1"/>
  <c r="I8" i="1"/>
  <c r="N8" i="1" s="1"/>
  <c r="J11" i="1"/>
  <c r="N9" i="2" l="1"/>
  <c r="H10" i="2"/>
  <c r="J10" i="2"/>
  <c r="I10" i="2"/>
  <c r="I11" i="1"/>
  <c r="H11" i="1"/>
  <c r="J12" i="1"/>
  <c r="H11" i="2" l="1"/>
  <c r="J11" i="2"/>
  <c r="I11" i="2"/>
  <c r="H12" i="2" s="1"/>
  <c r="N10" i="2"/>
  <c r="H12" i="1"/>
  <c r="I12" i="1"/>
  <c r="N11" i="1"/>
  <c r="J13" i="1"/>
  <c r="J12" i="2" l="1"/>
  <c r="I12" i="2"/>
  <c r="H13" i="2" s="1"/>
  <c r="N11" i="2"/>
  <c r="H13" i="1"/>
  <c r="I13" i="1"/>
  <c r="N12" i="1"/>
  <c r="J14" i="1"/>
  <c r="J13" i="2" l="1"/>
  <c r="I13" i="2"/>
  <c r="H14" i="2" s="1"/>
  <c r="N12" i="2"/>
  <c r="N13" i="1"/>
  <c r="I14" i="1"/>
  <c r="H14" i="1"/>
  <c r="J15" i="1"/>
  <c r="J14" i="2" l="1"/>
  <c r="I14" i="2"/>
  <c r="H15" i="2" s="1"/>
  <c r="N13" i="2"/>
  <c r="H15" i="1"/>
  <c r="N14" i="1"/>
  <c r="I15" i="1"/>
  <c r="H16" i="1" s="1"/>
  <c r="J16" i="1"/>
  <c r="J15" i="2" l="1"/>
  <c r="I15" i="2"/>
  <c r="H16" i="2" s="1"/>
  <c r="N14" i="2"/>
  <c r="I16" i="1"/>
  <c r="H17" i="1" s="1"/>
  <c r="N15" i="1"/>
  <c r="J17" i="1"/>
  <c r="J16" i="2" l="1"/>
  <c r="I16" i="2"/>
  <c r="H17" i="2" s="1"/>
  <c r="N15" i="2"/>
  <c r="I17" i="1"/>
  <c r="H18" i="1" s="1"/>
  <c r="N16" i="1"/>
  <c r="N17" i="1"/>
  <c r="J18" i="1"/>
  <c r="I18" i="1"/>
  <c r="H19" i="1" s="1"/>
  <c r="N16" i="2" l="1"/>
  <c r="J17" i="2"/>
  <c r="I17" i="2"/>
  <c r="H18" i="2" s="1"/>
  <c r="N18" i="1"/>
  <c r="J19" i="1"/>
  <c r="I19" i="1"/>
  <c r="H20" i="1" s="1"/>
  <c r="J18" i="2" l="1"/>
  <c r="I18" i="2"/>
  <c r="H19" i="2" s="1"/>
  <c r="N17" i="2"/>
  <c r="I20" i="1"/>
  <c r="H21" i="1" s="1"/>
  <c r="J20" i="1"/>
  <c r="N19" i="1"/>
  <c r="J19" i="2" l="1"/>
  <c r="I19" i="2"/>
  <c r="H20" i="2" s="1"/>
  <c r="N18" i="2"/>
  <c r="N20" i="1"/>
  <c r="J21" i="1"/>
  <c r="I21" i="1"/>
  <c r="H22" i="1" s="1"/>
  <c r="J20" i="2" l="1"/>
  <c r="I20" i="2"/>
  <c r="H21" i="2" s="1"/>
  <c r="N19" i="2"/>
  <c r="J22" i="1"/>
  <c r="I22" i="1"/>
  <c r="H23" i="1" s="1"/>
  <c r="N21" i="1"/>
  <c r="J21" i="2" l="1"/>
  <c r="I21" i="2"/>
  <c r="H22" i="2" s="1"/>
  <c r="N20" i="2"/>
  <c r="N22" i="1"/>
  <c r="I23" i="1"/>
  <c r="H24" i="1" s="1"/>
  <c r="J23" i="1"/>
  <c r="J22" i="2" l="1"/>
  <c r="I22" i="2"/>
  <c r="H23" i="2" s="1"/>
  <c r="N21" i="2"/>
  <c r="N23" i="1"/>
  <c r="J24" i="1"/>
  <c r="I24" i="1"/>
  <c r="H27" i="1" s="1"/>
  <c r="J23" i="2" l="1"/>
  <c r="I23" i="2"/>
  <c r="H24" i="2" s="1"/>
  <c r="N22" i="2"/>
  <c r="N24" i="1"/>
  <c r="J27" i="1"/>
  <c r="I27" i="1"/>
  <c r="H28" i="1" s="1"/>
  <c r="J24" i="2" l="1"/>
  <c r="I24" i="2"/>
  <c r="H25" i="2" s="1"/>
  <c r="N23" i="2"/>
  <c r="N27" i="1"/>
  <c r="I28" i="1"/>
  <c r="H29" i="1" s="1"/>
  <c r="J28" i="1"/>
  <c r="N24" i="2" l="1"/>
  <c r="J25" i="2"/>
  <c r="I25" i="2"/>
  <c r="H26" i="2" s="1"/>
  <c r="I29" i="1"/>
  <c r="H32" i="1" s="1"/>
  <c r="J29" i="1"/>
  <c r="N28" i="1"/>
  <c r="J26" i="2" l="1"/>
  <c r="I26" i="2"/>
  <c r="H27" i="2" s="1"/>
  <c r="N25" i="2"/>
  <c r="N29" i="1"/>
  <c r="J32" i="1"/>
  <c r="I32" i="1"/>
  <c r="H33" i="1" s="1"/>
  <c r="N26" i="2" l="1"/>
  <c r="J27" i="2"/>
  <c r="I27" i="2"/>
  <c r="H28" i="2" s="1"/>
  <c r="N32" i="1"/>
  <c r="J33" i="1"/>
  <c r="I33" i="1"/>
  <c r="H34" i="1" s="1"/>
  <c r="J28" i="2" l="1"/>
  <c r="I28" i="2"/>
  <c r="H29" i="2" s="1"/>
  <c r="N27" i="2"/>
  <c r="J34" i="1"/>
  <c r="I34" i="1"/>
  <c r="H35" i="1" s="1"/>
  <c r="N33" i="1"/>
  <c r="J29" i="2" l="1"/>
  <c r="I29" i="2"/>
  <c r="H30" i="2" s="1"/>
  <c r="N28" i="2"/>
  <c r="I35" i="1"/>
  <c r="H36" i="1" s="1"/>
  <c r="J35" i="1"/>
  <c r="N34" i="1"/>
  <c r="N29" i="2" l="1"/>
  <c r="J30" i="2"/>
  <c r="I30" i="2"/>
  <c r="H31" i="2" s="1"/>
  <c r="J36" i="1"/>
  <c r="I36" i="1"/>
  <c r="H37" i="1" s="1"/>
  <c r="N35" i="1"/>
  <c r="N30" i="2" l="1"/>
  <c r="J31" i="2"/>
  <c r="I31" i="2"/>
  <c r="H32" i="2" s="1"/>
  <c r="N36" i="1"/>
  <c r="J37" i="1"/>
  <c r="I37" i="1"/>
  <c r="H40" i="1" s="1"/>
  <c r="J32" i="2" l="1"/>
  <c r="I32" i="2"/>
  <c r="H33" i="2" s="1"/>
  <c r="N31" i="2"/>
  <c r="J40" i="1"/>
  <c r="I40" i="1"/>
  <c r="H41" i="1" s="1"/>
  <c r="N37" i="1"/>
  <c r="J33" i="2" l="1"/>
  <c r="I33" i="2"/>
  <c r="H34" i="2" s="1"/>
  <c r="N32" i="2"/>
  <c r="N40" i="1"/>
  <c r="J41" i="1"/>
  <c r="I41" i="1"/>
  <c r="H42" i="1" s="1"/>
  <c r="N33" i="2" l="1"/>
  <c r="J34" i="2"/>
  <c r="I34" i="2"/>
  <c r="H35" i="2" s="1"/>
  <c r="I42" i="1"/>
  <c r="H43" i="1" s="1"/>
  <c r="J42" i="1"/>
  <c r="N41" i="1"/>
  <c r="J35" i="2" l="1"/>
  <c r="I35" i="2"/>
  <c r="H36" i="2" s="1"/>
  <c r="N34" i="2"/>
  <c r="I43" i="1"/>
  <c r="H44" i="1" s="1"/>
  <c r="J43" i="1"/>
  <c r="N42" i="1"/>
  <c r="N35" i="2" l="1"/>
  <c r="J36" i="2"/>
  <c r="I36" i="2"/>
  <c r="H37" i="2" s="1"/>
  <c r="J44" i="1"/>
  <c r="I44" i="1"/>
  <c r="H45" i="1" s="1"/>
  <c r="N43" i="1"/>
  <c r="J37" i="2" l="1"/>
  <c r="I37" i="2"/>
  <c r="N37" i="2" s="1"/>
  <c r="N36" i="2"/>
  <c r="N44" i="1"/>
  <c r="I45" i="1"/>
  <c r="J45" i="1"/>
  <c r="N45" i="1" l="1"/>
</calcChain>
</file>

<file path=xl/sharedStrings.xml><?xml version="1.0" encoding="utf-8"?>
<sst xmlns="http://schemas.openxmlformats.org/spreadsheetml/2006/main" count="410" uniqueCount="125">
  <si>
    <t>Category Place</t>
  </si>
  <si>
    <t>Overall Place</t>
  </si>
  <si>
    <t>School</t>
  </si>
  <si>
    <t>First Name</t>
  </si>
  <si>
    <t>Last Name</t>
  </si>
  <si>
    <t>Time</t>
  </si>
  <si>
    <t>Thomas</t>
  </si>
  <si>
    <t>Grosser</t>
  </si>
  <si>
    <t>St Peter's College</t>
  </si>
  <si>
    <t>Primary Boys</t>
  </si>
  <si>
    <t>Minute</t>
  </si>
  <si>
    <t>Seconds</t>
  </si>
  <si>
    <t>Hundredth Seconds</t>
  </si>
  <si>
    <t>Junior Boys</t>
  </si>
  <si>
    <t>0</t>
  </si>
  <si>
    <t>7:44.67s</t>
  </si>
  <si>
    <t>7:57.82s</t>
  </si>
  <si>
    <t>8:19.58s</t>
  </si>
  <si>
    <t>8:24.21s</t>
  </si>
  <si>
    <t>8:27.14s</t>
  </si>
  <si>
    <t>8:38.68s</t>
  </si>
  <si>
    <t>9:33.43s</t>
  </si>
  <si>
    <t>9:35.93s</t>
  </si>
  <si>
    <t>9:36.13s</t>
  </si>
  <si>
    <t>9:36.29s</t>
  </si>
  <si>
    <t>Will</t>
  </si>
  <si>
    <t>Ryan</t>
  </si>
  <si>
    <t>Nicholas</t>
  </si>
  <si>
    <t>Paria</t>
  </si>
  <si>
    <t>Tom</t>
  </si>
  <si>
    <t>Dermody</t>
  </si>
  <si>
    <t>Sacred Heart</t>
  </si>
  <si>
    <t>Aidan</t>
  </si>
  <si>
    <t>Fitzpatrick</t>
  </si>
  <si>
    <t>Alec</t>
  </si>
  <si>
    <t>Disney</t>
  </si>
  <si>
    <t>Jared</t>
  </si>
  <si>
    <t>Sanun</t>
  </si>
  <si>
    <t>Elliot</t>
  </si>
  <si>
    <t>Gask</t>
  </si>
  <si>
    <t>Jack</t>
  </si>
  <si>
    <t>Tus</t>
  </si>
  <si>
    <t>Dimas</t>
  </si>
  <si>
    <t>Peter</t>
  </si>
  <si>
    <t>Morfesi</t>
  </si>
  <si>
    <t>Rohan</t>
  </si>
  <si>
    <t>Scruby</t>
  </si>
  <si>
    <t>Arbon</t>
  </si>
  <si>
    <t>Primary Girls</t>
  </si>
  <si>
    <t>Concordia College</t>
  </si>
  <si>
    <t>Pultney Grammar School</t>
  </si>
  <si>
    <t>Emily</t>
  </si>
  <si>
    <t>Hall</t>
  </si>
  <si>
    <t>Alicia</t>
  </si>
  <si>
    <t>Bollinger</t>
  </si>
  <si>
    <t>Schultz</t>
  </si>
  <si>
    <t>Dora</t>
  </si>
  <si>
    <t>Rossi-Fedele</t>
  </si>
  <si>
    <t>Lorenzo</t>
  </si>
  <si>
    <t>Dal Cim</t>
  </si>
  <si>
    <t>Senior Boys</t>
  </si>
  <si>
    <t>Jonathan</t>
  </si>
  <si>
    <t>Harris</t>
  </si>
  <si>
    <t>Zac</t>
  </si>
  <si>
    <t>Connel</t>
  </si>
  <si>
    <t>Arki</t>
  </si>
  <si>
    <t>Galantomos</t>
  </si>
  <si>
    <t>Archie</t>
  </si>
  <si>
    <t>Goodson</t>
  </si>
  <si>
    <t>Ashton</t>
  </si>
  <si>
    <t>White</t>
  </si>
  <si>
    <t>Finlay</t>
  </si>
  <si>
    <t>Suttie</t>
  </si>
  <si>
    <t>Jeremy</t>
  </si>
  <si>
    <t>Beale</t>
  </si>
  <si>
    <t>Senior Girls</t>
  </si>
  <si>
    <t>Lara</t>
  </si>
  <si>
    <t>Kittel</t>
  </si>
  <si>
    <t>Osborn</t>
  </si>
  <si>
    <t>Meshach</t>
  </si>
  <si>
    <t>Begg</t>
  </si>
  <si>
    <t>Gabriel</t>
  </si>
  <si>
    <t>Wilson</t>
  </si>
  <si>
    <t>Grace</t>
  </si>
  <si>
    <t>Bourke</t>
  </si>
  <si>
    <t>Isla</t>
  </si>
  <si>
    <t>Eugenie</t>
  </si>
  <si>
    <t>Cutbertson</t>
  </si>
  <si>
    <t>Kim</t>
  </si>
  <si>
    <t>Kate</t>
  </si>
  <si>
    <t>Nairn</t>
  </si>
  <si>
    <t>Verhulst</t>
  </si>
  <si>
    <t>9:53.85s</t>
  </si>
  <si>
    <t>9:22.36s</t>
  </si>
  <si>
    <t>10:30.50s</t>
  </si>
  <si>
    <t>11:41.31s</t>
  </si>
  <si>
    <t>12:34.63s</t>
  </si>
  <si>
    <t>13:31.42s</t>
  </si>
  <si>
    <t>14:15.67s</t>
  </si>
  <si>
    <t>14:29.12s</t>
  </si>
  <si>
    <t>15:20.62s</t>
  </si>
  <si>
    <t>15:53.26s</t>
  </si>
  <si>
    <t>16:12.22s</t>
  </si>
  <si>
    <t>17:38.38s</t>
  </si>
  <si>
    <t>19:53.79s</t>
  </si>
  <si>
    <t>20:15.78s</t>
  </si>
  <si>
    <t>20:30.63s</t>
  </si>
  <si>
    <t>22:59.12s</t>
  </si>
  <si>
    <t>9:00.02s</t>
  </si>
  <si>
    <t>9:03.70s</t>
  </si>
  <si>
    <t>9:39.02s</t>
  </si>
  <si>
    <t>10:31.08s</t>
  </si>
  <si>
    <t>13:01.07s</t>
  </si>
  <si>
    <t>19:05.59s</t>
  </si>
  <si>
    <t>29:01.66s</t>
  </si>
  <si>
    <t>29:01.93s</t>
  </si>
  <si>
    <t>Category</t>
  </si>
  <si>
    <t>Cross Country Results - St. Peter's College, 31st July 2019</t>
  </si>
  <si>
    <t>Year Level</t>
  </si>
  <si>
    <t>Year 3 - 7</t>
  </si>
  <si>
    <t>Primary</t>
  </si>
  <si>
    <t>Junior</t>
  </si>
  <si>
    <t>Year 8 - 9</t>
  </si>
  <si>
    <t>Senior</t>
  </si>
  <si>
    <t>Year 10 - 12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</si>
</sst>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A7DF7-3854-BD4E-BAF5-03032D206740}">
  <dimension ref="A1:Q46"/>
  <sheetViews>
    <sheetView tabSelected="1" workbookViewId="0">
      <selection activeCell="S15" sqref="S15"/>
    </sheetView>
  </sheetViews>
  <sheetFormatPr baseColWidth="10" defaultRowHeight="16" x14ac:dyDescent="0.2"/>
  <cols>
    <col min="1" max="1" width="12" style="2" bestFit="1" customWidth="1"/>
    <col min="2" max="2" width="13.33203125" style="2" bestFit="1" customWidth="1"/>
    <col min="3" max="3" width="13.1640625" bestFit="1" customWidth="1"/>
    <col min="4" max="4" width="10.83203125" customWidth="1"/>
    <col min="5" max="5" width="21.83203125" bestFit="1" customWidth="1"/>
    <col min="7" max="7" width="11.6640625" bestFit="1" customWidth="1"/>
    <col min="8" max="9" width="10.83203125" hidden="1" customWidth="1"/>
    <col min="10" max="10" width="17" hidden="1" customWidth="1"/>
    <col min="11" max="14" width="10.83203125" hidden="1" customWidth="1"/>
    <col min="16" max="16" width="11.83203125" bestFit="1" customWidth="1"/>
  </cols>
  <sheetData>
    <row r="1" spans="1:17" ht="19" x14ac:dyDescent="0.25">
      <c r="A1" s="13" t="s">
        <v>117</v>
      </c>
      <c r="B1" s="13"/>
      <c r="C1" s="13"/>
      <c r="D1" s="13"/>
      <c r="E1" s="13"/>
      <c r="F1" s="13"/>
      <c r="G1" s="13"/>
    </row>
    <row r="2" spans="1:17" x14ac:dyDescent="0.2">
      <c r="A2" s="10"/>
      <c r="B2" s="11"/>
      <c r="C2" s="11"/>
      <c r="D2" s="11"/>
      <c r="E2" s="11"/>
      <c r="F2" s="11"/>
      <c r="G2" s="12"/>
    </row>
    <row r="3" spans="1:17" x14ac:dyDescent="0.2">
      <c r="A3" s="14" t="s">
        <v>1</v>
      </c>
      <c r="B3" s="14" t="s">
        <v>0</v>
      </c>
      <c r="C3" s="4" t="s">
        <v>116</v>
      </c>
      <c r="D3" s="4" t="s">
        <v>5</v>
      </c>
      <c r="E3" s="4" t="s">
        <v>2</v>
      </c>
      <c r="F3" s="4" t="s">
        <v>3</v>
      </c>
      <c r="G3" s="4" t="s">
        <v>4</v>
      </c>
      <c r="H3" t="s">
        <v>10</v>
      </c>
      <c r="I3" t="s">
        <v>11</v>
      </c>
      <c r="J3" t="s">
        <v>12</v>
      </c>
      <c r="N3" t="s">
        <v>5</v>
      </c>
      <c r="P3" s="3" t="s">
        <v>116</v>
      </c>
      <c r="Q3" s="3" t="s">
        <v>118</v>
      </c>
    </row>
    <row r="4" spans="1:17" x14ac:dyDescent="0.2">
      <c r="A4" s="9">
        <v>2</v>
      </c>
      <c r="B4" s="9">
        <v>1</v>
      </c>
      <c r="C4" s="3" t="s">
        <v>13</v>
      </c>
      <c r="D4" s="3" t="s">
        <v>16</v>
      </c>
      <c r="E4" s="3" t="s">
        <v>8</v>
      </c>
      <c r="F4" s="3" t="s">
        <v>25</v>
      </c>
      <c r="G4" s="3" t="s">
        <v>26</v>
      </c>
      <c r="H4" s="1">
        <v>7</v>
      </c>
      <c r="I4" s="1">
        <v>44</v>
      </c>
      <c r="J4" s="1">
        <v>67</v>
      </c>
      <c r="K4" s="1"/>
      <c r="L4" s="1"/>
      <c r="M4" s="1"/>
      <c r="N4" t="str">
        <f>CONCATENATE(H4,":",I4,".",J4,"s")</f>
        <v>7:44.67s</v>
      </c>
      <c r="P4" s="3" t="s">
        <v>120</v>
      </c>
      <c r="Q4" s="3" t="s">
        <v>119</v>
      </c>
    </row>
    <row r="5" spans="1:17" x14ac:dyDescent="0.2">
      <c r="A5" s="9">
        <v>6</v>
      </c>
      <c r="B5" s="9">
        <v>2</v>
      </c>
      <c r="C5" s="3" t="s">
        <v>13</v>
      </c>
      <c r="D5" s="3" t="s">
        <v>20</v>
      </c>
      <c r="E5" s="3" t="s">
        <v>8</v>
      </c>
      <c r="F5" s="3" t="s">
        <v>34</v>
      </c>
      <c r="G5" s="3" t="s">
        <v>35</v>
      </c>
      <c r="H5" s="1">
        <f>IF(I4+L5&lt;60,H4+K5,H4+K5+1)</f>
        <v>7</v>
      </c>
      <c r="I5" s="1">
        <f>IF(J4+M5&lt;100,IF(I4+L5&lt;60,I4+L5,I4+L5-60),IF(I4+L5+1&lt;60,I4+L5+1,I4+L5+1-60))</f>
        <v>57</v>
      </c>
      <c r="J5" s="1">
        <f t="shared" ref="J5:J15" si="0">IF(J4+M5&lt;100,J4+M5,J4+M5-100)</f>
        <v>82</v>
      </c>
      <c r="K5" s="1">
        <v>0</v>
      </c>
      <c r="L5" s="1">
        <v>13</v>
      </c>
      <c r="M5" s="1">
        <v>15</v>
      </c>
      <c r="N5" t="str">
        <f t="shared" ref="N5:N45" si="1">CONCATENATE(H5,":",I5,".",J5,"s")</f>
        <v>7:57.82s</v>
      </c>
      <c r="P5" s="3" t="s">
        <v>121</v>
      </c>
      <c r="Q5" s="3" t="s">
        <v>122</v>
      </c>
    </row>
    <row r="6" spans="1:17" x14ac:dyDescent="0.2">
      <c r="A6" s="9">
        <v>16</v>
      </c>
      <c r="B6" s="9">
        <v>3</v>
      </c>
      <c r="C6" s="3" t="s">
        <v>13</v>
      </c>
      <c r="D6" s="3" t="s">
        <v>94</v>
      </c>
      <c r="E6" s="3" t="s">
        <v>50</v>
      </c>
      <c r="F6" s="3" t="s">
        <v>6</v>
      </c>
      <c r="G6" s="3" t="s">
        <v>55</v>
      </c>
      <c r="H6" s="1">
        <f t="shared" ref="H6:H15" si="2">IF(I5+L6&lt;60,H5+K6,H5+K6+1)</f>
        <v>8</v>
      </c>
      <c r="I6" s="1">
        <f t="shared" ref="I6:I15" si="3">IF(J5+M6&lt;100,IF(I5+L6&lt;60,I5+L6,I5+L6-60),IF(I5+L6+1&lt;60,I5+L6+1,I5+L6+1-60))</f>
        <v>19</v>
      </c>
      <c r="J6" s="1">
        <f t="shared" si="0"/>
        <v>58</v>
      </c>
      <c r="K6" s="1">
        <v>0</v>
      </c>
      <c r="L6" s="1">
        <v>21</v>
      </c>
      <c r="M6" s="1">
        <v>76</v>
      </c>
      <c r="N6" t="str">
        <f t="shared" si="1"/>
        <v>8:19.58s</v>
      </c>
      <c r="P6" s="3" t="s">
        <v>123</v>
      </c>
      <c r="Q6" s="3" t="s">
        <v>124</v>
      </c>
    </row>
    <row r="7" spans="1:17" x14ac:dyDescent="0.2">
      <c r="A7" s="9">
        <v>27</v>
      </c>
      <c r="B7" s="9">
        <v>4</v>
      </c>
      <c r="C7" s="3" t="s">
        <v>13</v>
      </c>
      <c r="D7" s="3" t="s">
        <v>103</v>
      </c>
      <c r="E7" s="3" t="s">
        <v>8</v>
      </c>
      <c r="F7" s="3" t="s">
        <v>25</v>
      </c>
      <c r="G7" s="3" t="s">
        <v>78</v>
      </c>
      <c r="H7" s="1">
        <f t="shared" si="2"/>
        <v>8</v>
      </c>
      <c r="I7" s="1">
        <f t="shared" si="3"/>
        <v>24</v>
      </c>
      <c r="J7" s="1">
        <f t="shared" si="0"/>
        <v>21</v>
      </c>
      <c r="K7" s="1">
        <v>0</v>
      </c>
      <c r="L7" s="1">
        <v>4</v>
      </c>
      <c r="M7" s="1">
        <v>63</v>
      </c>
      <c r="N7" t="str">
        <f t="shared" si="1"/>
        <v>8:24.21s</v>
      </c>
    </row>
    <row r="8" spans="1:17" x14ac:dyDescent="0.2">
      <c r="A8" s="9">
        <v>29</v>
      </c>
      <c r="B8" s="9">
        <v>5</v>
      </c>
      <c r="C8" s="3" t="s">
        <v>13</v>
      </c>
      <c r="D8" s="3" t="s">
        <v>104</v>
      </c>
      <c r="E8" s="3" t="s">
        <v>50</v>
      </c>
      <c r="F8" s="3" t="s">
        <v>81</v>
      </c>
      <c r="G8" s="3" t="s">
        <v>82</v>
      </c>
      <c r="H8" s="1">
        <f t="shared" si="2"/>
        <v>8</v>
      </c>
      <c r="I8" s="1">
        <f t="shared" si="3"/>
        <v>27</v>
      </c>
      <c r="J8" s="1">
        <f t="shared" si="0"/>
        <v>14</v>
      </c>
      <c r="K8" s="1">
        <v>0</v>
      </c>
      <c r="L8" s="1">
        <v>2</v>
      </c>
      <c r="M8" s="1">
        <v>93</v>
      </c>
      <c r="N8" t="str">
        <f t="shared" si="1"/>
        <v>8:27.14s</v>
      </c>
    </row>
    <row r="9" spans="1:17" x14ac:dyDescent="0.2">
      <c r="A9" s="9"/>
      <c r="B9" s="9"/>
      <c r="C9" s="3"/>
      <c r="D9" s="3"/>
      <c r="E9" s="3"/>
      <c r="F9" s="3"/>
      <c r="G9" s="3"/>
      <c r="H9" s="1"/>
      <c r="I9" s="1"/>
      <c r="J9" s="1"/>
      <c r="K9" s="1"/>
      <c r="L9" s="1"/>
      <c r="M9" s="1"/>
    </row>
    <row r="10" spans="1:17" x14ac:dyDescent="0.2">
      <c r="A10" s="15" t="s">
        <v>1</v>
      </c>
      <c r="B10" s="15" t="s">
        <v>0</v>
      </c>
      <c r="C10" s="5" t="s">
        <v>116</v>
      </c>
      <c r="D10" s="5" t="s">
        <v>5</v>
      </c>
      <c r="E10" s="5" t="s">
        <v>2</v>
      </c>
      <c r="F10" s="5" t="s">
        <v>3</v>
      </c>
      <c r="G10" s="5" t="s">
        <v>4</v>
      </c>
      <c r="H10" s="1"/>
      <c r="I10" s="1"/>
      <c r="J10" s="1"/>
      <c r="K10" s="1"/>
      <c r="L10" s="1"/>
      <c r="M10" s="1"/>
    </row>
    <row r="11" spans="1:17" x14ac:dyDescent="0.2">
      <c r="A11" s="9">
        <v>1</v>
      </c>
      <c r="B11" s="9">
        <v>1</v>
      </c>
      <c r="C11" s="3" t="s">
        <v>9</v>
      </c>
      <c r="D11" s="3" t="s">
        <v>15</v>
      </c>
      <c r="E11" s="3" t="s">
        <v>8</v>
      </c>
      <c r="F11" s="3" t="s">
        <v>6</v>
      </c>
      <c r="G11" s="3" t="s">
        <v>7</v>
      </c>
      <c r="H11" s="1">
        <f>IF(I8+L11&lt;60,H8+K11,H8+K11+1)</f>
        <v>8</v>
      </c>
      <c r="I11" s="1">
        <f>IF(J8+M11&lt;100,IF(I8+L11&lt;60,I8+L11,I8+L11-60),IF(I8+L11+1&lt;60,I8+L11+1,I8+L11+1-60))</f>
        <v>38</v>
      </c>
      <c r="J11" s="1">
        <f>IF(J8+M11&lt;100,J8+M11,J8+M11-100)</f>
        <v>68</v>
      </c>
      <c r="K11" s="1">
        <v>0</v>
      </c>
      <c r="L11" s="1">
        <v>11</v>
      </c>
      <c r="M11" s="1">
        <v>54</v>
      </c>
      <c r="N11" t="str">
        <f t="shared" si="1"/>
        <v>8:38.68s</v>
      </c>
    </row>
    <row r="12" spans="1:17" x14ac:dyDescent="0.2">
      <c r="A12" s="9">
        <v>3</v>
      </c>
      <c r="B12" s="9">
        <v>2</v>
      </c>
      <c r="C12" s="3" t="s">
        <v>9</v>
      </c>
      <c r="D12" s="3" t="s">
        <v>17</v>
      </c>
      <c r="E12" s="3" t="s">
        <v>50</v>
      </c>
      <c r="F12" s="3" t="s">
        <v>27</v>
      </c>
      <c r="G12" s="3" t="s">
        <v>28</v>
      </c>
      <c r="H12" s="1">
        <f t="shared" si="2"/>
        <v>9</v>
      </c>
      <c r="I12" s="1">
        <f t="shared" si="3"/>
        <v>33</v>
      </c>
      <c r="J12" s="1">
        <f t="shared" si="0"/>
        <v>43</v>
      </c>
      <c r="K12" s="1">
        <v>0</v>
      </c>
      <c r="L12" s="1">
        <v>54</v>
      </c>
      <c r="M12" s="1">
        <v>75</v>
      </c>
      <c r="N12" t="str">
        <f t="shared" si="1"/>
        <v>9:33.43s</v>
      </c>
    </row>
    <row r="13" spans="1:17" x14ac:dyDescent="0.2">
      <c r="A13" s="9">
        <v>4</v>
      </c>
      <c r="B13" s="9">
        <v>3</v>
      </c>
      <c r="C13" s="3" t="s">
        <v>9</v>
      </c>
      <c r="D13" s="3" t="s">
        <v>18</v>
      </c>
      <c r="E13" s="3" t="s">
        <v>31</v>
      </c>
      <c r="F13" s="3" t="s">
        <v>29</v>
      </c>
      <c r="G13" s="3" t="s">
        <v>30</v>
      </c>
      <c r="H13" s="1">
        <f t="shared" si="2"/>
        <v>9</v>
      </c>
      <c r="I13" s="1">
        <f t="shared" si="3"/>
        <v>35</v>
      </c>
      <c r="J13" s="1">
        <f t="shared" si="0"/>
        <v>93</v>
      </c>
      <c r="K13" s="1">
        <v>0</v>
      </c>
      <c r="L13" s="1">
        <v>2</v>
      </c>
      <c r="M13" s="1">
        <v>50</v>
      </c>
      <c r="N13" t="str">
        <f t="shared" si="1"/>
        <v>9:35.93s</v>
      </c>
    </row>
    <row r="14" spans="1:17" x14ac:dyDescent="0.2">
      <c r="A14" s="9">
        <v>5</v>
      </c>
      <c r="B14" s="9">
        <v>4</v>
      </c>
      <c r="C14" s="3" t="s">
        <v>9</v>
      </c>
      <c r="D14" s="3" t="s">
        <v>19</v>
      </c>
      <c r="E14" s="3" t="s">
        <v>50</v>
      </c>
      <c r="F14" s="3" t="s">
        <v>32</v>
      </c>
      <c r="G14" s="3" t="s">
        <v>33</v>
      </c>
      <c r="H14" s="1">
        <f t="shared" si="2"/>
        <v>9</v>
      </c>
      <c r="I14" s="1">
        <f t="shared" si="3"/>
        <v>36</v>
      </c>
      <c r="J14" s="1">
        <f t="shared" si="0"/>
        <v>13</v>
      </c>
      <c r="K14" s="1">
        <v>0</v>
      </c>
      <c r="L14" s="1" t="s">
        <v>14</v>
      </c>
      <c r="M14" s="1">
        <v>20</v>
      </c>
      <c r="N14" t="str">
        <f t="shared" si="1"/>
        <v>9:36.13s</v>
      </c>
    </row>
    <row r="15" spans="1:17" x14ac:dyDescent="0.2">
      <c r="A15" s="9">
        <v>7</v>
      </c>
      <c r="B15" s="9">
        <v>5</v>
      </c>
      <c r="C15" s="3" t="s">
        <v>9</v>
      </c>
      <c r="D15" s="3" t="s">
        <v>21</v>
      </c>
      <c r="E15" s="3" t="s">
        <v>49</v>
      </c>
      <c r="F15" s="3" t="s">
        <v>36</v>
      </c>
      <c r="G15" s="3" t="s">
        <v>37</v>
      </c>
      <c r="H15" s="1">
        <f t="shared" si="2"/>
        <v>9</v>
      </c>
      <c r="I15" s="1">
        <f t="shared" si="3"/>
        <v>36</v>
      </c>
      <c r="J15" s="1">
        <f t="shared" si="0"/>
        <v>29</v>
      </c>
      <c r="K15" s="1">
        <v>0</v>
      </c>
      <c r="L15" s="1">
        <v>0</v>
      </c>
      <c r="M15" s="1">
        <v>16</v>
      </c>
      <c r="N15" t="str">
        <f t="shared" si="1"/>
        <v>9:36.29s</v>
      </c>
    </row>
    <row r="16" spans="1:17" x14ac:dyDescent="0.2">
      <c r="A16" s="9">
        <v>8</v>
      </c>
      <c r="B16" s="9">
        <v>6</v>
      </c>
      <c r="C16" s="3" t="s">
        <v>9</v>
      </c>
      <c r="D16" s="3" t="s">
        <v>22</v>
      </c>
      <c r="E16" s="3" t="s">
        <v>50</v>
      </c>
      <c r="F16" s="3" t="s">
        <v>38</v>
      </c>
      <c r="G16" s="3" t="s">
        <v>39</v>
      </c>
      <c r="H16" s="1">
        <f t="shared" ref="H16:H45" si="4">IF(I15+L16&lt;60,H15+K16,H15+K16+1)</f>
        <v>9</v>
      </c>
      <c r="I16" s="1">
        <f t="shared" ref="I16:I45" si="5">IF(J15+M16&lt;100,IF(I15+L16&lt;60,I15+L16,I15+L16-60),IF(I15+L16+1&lt;60,I15+L16+1,I15+L16+1-60))</f>
        <v>53</v>
      </c>
      <c r="J16" s="1">
        <f t="shared" ref="J16:J45" si="6">IF(J15+M16&lt;100,J15+M16,J15+M16-100)</f>
        <v>85</v>
      </c>
      <c r="K16" s="1">
        <v>0</v>
      </c>
      <c r="L16" s="1">
        <v>17</v>
      </c>
      <c r="M16" s="1">
        <v>56</v>
      </c>
      <c r="N16" t="str">
        <f t="shared" si="1"/>
        <v>9:53.85s</v>
      </c>
    </row>
    <row r="17" spans="1:14" x14ac:dyDescent="0.2">
      <c r="A17" s="9">
        <v>9</v>
      </c>
      <c r="B17" s="9">
        <v>7</v>
      </c>
      <c r="C17" s="3" t="s">
        <v>9</v>
      </c>
      <c r="D17" s="3" t="s">
        <v>23</v>
      </c>
      <c r="E17" s="3" t="s">
        <v>8</v>
      </c>
      <c r="F17" s="3" t="s">
        <v>40</v>
      </c>
      <c r="G17" s="3" t="s">
        <v>7</v>
      </c>
      <c r="H17" s="1">
        <f t="shared" si="4"/>
        <v>9</v>
      </c>
      <c r="I17" s="1">
        <f t="shared" si="5"/>
        <v>0</v>
      </c>
      <c r="J17" s="1">
        <f t="shared" si="6"/>
        <v>2</v>
      </c>
      <c r="K17" s="1">
        <v>0</v>
      </c>
      <c r="L17" s="1">
        <v>6</v>
      </c>
      <c r="M17" s="1">
        <v>17</v>
      </c>
      <c r="N17" t="str">
        <f t="shared" si="1"/>
        <v>9:0.2s</v>
      </c>
    </row>
    <row r="18" spans="1:14" x14ac:dyDescent="0.2">
      <c r="A18" s="9">
        <v>10</v>
      </c>
      <c r="B18" s="9">
        <v>8</v>
      </c>
      <c r="C18" s="3" t="s">
        <v>9</v>
      </c>
      <c r="D18" s="3" t="s">
        <v>24</v>
      </c>
      <c r="E18" s="3" t="s">
        <v>50</v>
      </c>
      <c r="F18" s="3" t="s">
        <v>41</v>
      </c>
      <c r="G18" s="3" t="s">
        <v>42</v>
      </c>
      <c r="H18" s="1">
        <f t="shared" si="4"/>
        <v>9</v>
      </c>
      <c r="I18" s="1">
        <f t="shared" si="5"/>
        <v>3</v>
      </c>
      <c r="J18" s="1">
        <f t="shared" si="6"/>
        <v>70</v>
      </c>
      <c r="K18" s="1">
        <v>0</v>
      </c>
      <c r="L18" s="1">
        <v>3</v>
      </c>
      <c r="M18" s="1">
        <v>68</v>
      </c>
      <c r="N18" t="str">
        <f t="shared" si="1"/>
        <v>9:3.70s</v>
      </c>
    </row>
    <row r="19" spans="1:14" x14ac:dyDescent="0.2">
      <c r="A19" s="9">
        <v>11</v>
      </c>
      <c r="B19" s="9">
        <v>9</v>
      </c>
      <c r="C19" s="3" t="s">
        <v>9</v>
      </c>
      <c r="D19" s="3" t="s">
        <v>92</v>
      </c>
      <c r="E19" s="3" t="s">
        <v>8</v>
      </c>
      <c r="F19" s="3" t="s">
        <v>43</v>
      </c>
      <c r="G19" s="3" t="s">
        <v>44</v>
      </c>
      <c r="H19" s="1">
        <f t="shared" si="4"/>
        <v>9</v>
      </c>
      <c r="I19" s="1">
        <f t="shared" si="5"/>
        <v>22</v>
      </c>
      <c r="J19" s="1">
        <f t="shared" si="6"/>
        <v>36</v>
      </c>
      <c r="K19" s="1">
        <v>0</v>
      </c>
      <c r="L19" s="1">
        <v>18</v>
      </c>
      <c r="M19" s="1">
        <v>66</v>
      </c>
      <c r="N19" t="str">
        <f t="shared" si="1"/>
        <v>9:22.36s</v>
      </c>
    </row>
    <row r="20" spans="1:14" x14ac:dyDescent="0.2">
      <c r="A20" s="9">
        <v>12</v>
      </c>
      <c r="B20" s="9">
        <v>10</v>
      </c>
      <c r="C20" s="3" t="s">
        <v>9</v>
      </c>
      <c r="D20" s="3" t="s">
        <v>108</v>
      </c>
      <c r="E20" s="3" t="s">
        <v>49</v>
      </c>
      <c r="F20" s="3" t="s">
        <v>45</v>
      </c>
      <c r="G20" s="3" t="s">
        <v>46</v>
      </c>
      <c r="H20" s="1">
        <f t="shared" si="4"/>
        <v>9</v>
      </c>
      <c r="I20" s="1">
        <f t="shared" si="5"/>
        <v>39</v>
      </c>
      <c r="J20" s="1">
        <f t="shared" si="6"/>
        <v>2</v>
      </c>
      <c r="K20" s="1">
        <v>0</v>
      </c>
      <c r="L20" s="1">
        <v>16</v>
      </c>
      <c r="M20" s="1">
        <v>66</v>
      </c>
      <c r="N20" t="str">
        <f t="shared" si="1"/>
        <v>9:39.2s</v>
      </c>
    </row>
    <row r="21" spans="1:14" x14ac:dyDescent="0.2">
      <c r="A21" s="9">
        <v>13</v>
      </c>
      <c r="B21" s="9">
        <v>11</v>
      </c>
      <c r="C21" s="3" t="s">
        <v>9</v>
      </c>
      <c r="D21" s="3" t="s">
        <v>109</v>
      </c>
      <c r="E21" s="3" t="s">
        <v>50</v>
      </c>
      <c r="F21" s="3" t="s">
        <v>25</v>
      </c>
      <c r="G21" s="3" t="s">
        <v>47</v>
      </c>
      <c r="H21" s="1">
        <f t="shared" si="4"/>
        <v>10</v>
      </c>
      <c r="I21" s="1">
        <f t="shared" si="5"/>
        <v>30</v>
      </c>
      <c r="J21" s="1">
        <f t="shared" si="6"/>
        <v>50</v>
      </c>
      <c r="K21" s="1">
        <v>0</v>
      </c>
      <c r="L21" s="1">
        <v>51</v>
      </c>
      <c r="M21" s="1">
        <v>48</v>
      </c>
      <c r="N21" t="str">
        <f t="shared" si="1"/>
        <v>10:30.50s</v>
      </c>
    </row>
    <row r="22" spans="1:14" x14ac:dyDescent="0.2">
      <c r="A22" s="9">
        <v>18</v>
      </c>
      <c r="B22" s="9">
        <v>12</v>
      </c>
      <c r="C22" s="3" t="s">
        <v>9</v>
      </c>
      <c r="D22" s="3" t="s">
        <v>95</v>
      </c>
      <c r="E22" s="3" t="s">
        <v>50</v>
      </c>
      <c r="F22" s="3" t="s">
        <v>58</v>
      </c>
      <c r="G22" s="3" t="s">
        <v>59</v>
      </c>
      <c r="H22" s="1">
        <f t="shared" si="4"/>
        <v>10</v>
      </c>
      <c r="I22" s="1">
        <f t="shared" si="5"/>
        <v>31</v>
      </c>
      <c r="J22" s="1">
        <f t="shared" si="6"/>
        <v>8</v>
      </c>
      <c r="K22" s="1">
        <v>0</v>
      </c>
      <c r="L22" s="1">
        <v>0</v>
      </c>
      <c r="M22" s="1">
        <v>58</v>
      </c>
      <c r="N22" t="str">
        <f t="shared" si="1"/>
        <v>10:31.8s</v>
      </c>
    </row>
    <row r="23" spans="1:14" x14ac:dyDescent="0.2">
      <c r="A23" s="9">
        <v>21</v>
      </c>
      <c r="B23" s="9">
        <v>13</v>
      </c>
      <c r="C23" s="3" t="s">
        <v>9</v>
      </c>
      <c r="D23" s="3" t="s">
        <v>97</v>
      </c>
      <c r="E23" s="3" t="s">
        <v>8</v>
      </c>
      <c r="F23" s="3" t="s">
        <v>65</v>
      </c>
      <c r="G23" s="3" t="s">
        <v>66</v>
      </c>
      <c r="H23" s="1">
        <f t="shared" si="4"/>
        <v>11</v>
      </c>
      <c r="I23" s="1">
        <f t="shared" si="5"/>
        <v>41</v>
      </c>
      <c r="J23" s="1">
        <f t="shared" si="6"/>
        <v>31</v>
      </c>
      <c r="K23" s="1">
        <v>1</v>
      </c>
      <c r="L23" s="1">
        <v>10</v>
      </c>
      <c r="M23" s="1">
        <v>23</v>
      </c>
      <c r="N23" t="str">
        <f t="shared" si="1"/>
        <v>11:41.31s</v>
      </c>
    </row>
    <row r="24" spans="1:14" x14ac:dyDescent="0.2">
      <c r="A24" s="9">
        <v>23</v>
      </c>
      <c r="B24" s="9">
        <v>14</v>
      </c>
      <c r="C24" s="3" t="s">
        <v>9</v>
      </c>
      <c r="D24" s="3" t="s">
        <v>99</v>
      </c>
      <c r="E24" s="3" t="s">
        <v>50</v>
      </c>
      <c r="F24" s="3" t="s">
        <v>69</v>
      </c>
      <c r="G24" s="3" t="s">
        <v>70</v>
      </c>
      <c r="H24" s="1">
        <f t="shared" si="4"/>
        <v>12</v>
      </c>
      <c r="I24" s="1">
        <f t="shared" si="5"/>
        <v>34</v>
      </c>
      <c r="J24" s="1">
        <f t="shared" si="6"/>
        <v>63</v>
      </c>
      <c r="K24" s="1">
        <v>0</v>
      </c>
      <c r="L24" s="1">
        <v>53</v>
      </c>
      <c r="M24" s="1">
        <v>32</v>
      </c>
      <c r="N24" t="str">
        <f t="shared" si="1"/>
        <v>12:34.63s</v>
      </c>
    </row>
    <row r="25" spans="1:14" x14ac:dyDescent="0.2">
      <c r="A25" s="9"/>
      <c r="B25" s="9"/>
      <c r="C25" s="3"/>
      <c r="D25" s="3"/>
      <c r="E25" s="3"/>
      <c r="F25" s="3"/>
      <c r="G25" s="3"/>
      <c r="H25" s="1"/>
      <c r="I25" s="1"/>
      <c r="J25" s="1"/>
      <c r="K25" s="1"/>
      <c r="L25" s="1"/>
      <c r="M25" s="1"/>
    </row>
    <row r="26" spans="1:14" x14ac:dyDescent="0.2">
      <c r="A26" s="16" t="s">
        <v>1</v>
      </c>
      <c r="B26" s="16" t="s">
        <v>0</v>
      </c>
      <c r="C26" s="6" t="s">
        <v>116</v>
      </c>
      <c r="D26" s="6" t="s">
        <v>5</v>
      </c>
      <c r="E26" s="6" t="s">
        <v>2</v>
      </c>
      <c r="F26" s="6" t="s">
        <v>3</v>
      </c>
      <c r="G26" s="6" t="s">
        <v>4</v>
      </c>
      <c r="H26" s="1"/>
      <c r="I26" s="1"/>
      <c r="J26" s="1"/>
      <c r="K26" s="1"/>
      <c r="L26" s="1"/>
      <c r="M26" s="1"/>
    </row>
    <row r="27" spans="1:14" x14ac:dyDescent="0.2">
      <c r="A27" s="9">
        <v>14</v>
      </c>
      <c r="B27" s="9">
        <v>1</v>
      </c>
      <c r="C27" s="3" t="s">
        <v>48</v>
      </c>
      <c r="D27" s="3" t="s">
        <v>93</v>
      </c>
      <c r="E27" s="3" t="s">
        <v>49</v>
      </c>
      <c r="F27" s="3" t="s">
        <v>51</v>
      </c>
      <c r="G27" s="3" t="s">
        <v>52</v>
      </c>
      <c r="H27" s="1">
        <f>IF(I24+L27&lt;60,H24+K27,H24+K27+1)</f>
        <v>13</v>
      </c>
      <c r="I27" s="1">
        <f>IF(J24+M27&lt;100,IF(I24+L27&lt;60,I24+L27,I24+L27-60),IF(I24+L27+1&lt;60,I24+L27+1,I24+L27+1-60))</f>
        <v>1</v>
      </c>
      <c r="J27" s="1">
        <f>IF(J24+M27&lt;100,J24+M27,J24+M27-100)</f>
        <v>7</v>
      </c>
      <c r="K27" s="1">
        <v>0</v>
      </c>
      <c r="L27" s="1">
        <v>26</v>
      </c>
      <c r="M27" s="1">
        <v>44</v>
      </c>
      <c r="N27" t="str">
        <f t="shared" si="1"/>
        <v>13:1.7s</v>
      </c>
    </row>
    <row r="28" spans="1:14" x14ac:dyDescent="0.2">
      <c r="A28" s="9">
        <v>15</v>
      </c>
      <c r="B28" s="9">
        <v>2</v>
      </c>
      <c r="C28" s="3" t="s">
        <v>48</v>
      </c>
      <c r="D28" s="3" t="s">
        <v>110</v>
      </c>
      <c r="E28" s="3" t="s">
        <v>50</v>
      </c>
      <c r="F28" s="3" t="s">
        <v>53</v>
      </c>
      <c r="G28" s="3" t="s">
        <v>54</v>
      </c>
      <c r="H28" s="1">
        <f t="shared" si="4"/>
        <v>13</v>
      </c>
      <c r="I28" s="1">
        <f t="shared" si="5"/>
        <v>31</v>
      </c>
      <c r="J28" s="1">
        <f t="shared" si="6"/>
        <v>42</v>
      </c>
      <c r="K28" s="1">
        <v>0</v>
      </c>
      <c r="L28" s="1">
        <v>30</v>
      </c>
      <c r="M28" s="1">
        <v>35</v>
      </c>
      <c r="N28" t="str">
        <f t="shared" si="1"/>
        <v>13:31.42s</v>
      </c>
    </row>
    <row r="29" spans="1:14" x14ac:dyDescent="0.2">
      <c r="A29" s="9">
        <v>17</v>
      </c>
      <c r="B29" s="9">
        <v>3</v>
      </c>
      <c r="C29" s="3" t="s">
        <v>48</v>
      </c>
      <c r="D29" s="3" t="s">
        <v>111</v>
      </c>
      <c r="E29" s="3" t="s">
        <v>50</v>
      </c>
      <c r="F29" s="3" t="s">
        <v>56</v>
      </c>
      <c r="G29" s="3" t="s">
        <v>57</v>
      </c>
      <c r="H29" s="1">
        <f t="shared" si="4"/>
        <v>14</v>
      </c>
      <c r="I29" s="1">
        <f t="shared" si="5"/>
        <v>15</v>
      </c>
      <c r="J29" s="1">
        <f t="shared" si="6"/>
        <v>67</v>
      </c>
      <c r="K29" s="1">
        <v>0</v>
      </c>
      <c r="L29" s="1">
        <v>44</v>
      </c>
      <c r="M29" s="1">
        <v>25</v>
      </c>
      <c r="N29" t="str">
        <f t="shared" si="1"/>
        <v>14:15.67s</v>
      </c>
    </row>
    <row r="30" spans="1:14" x14ac:dyDescent="0.2">
      <c r="A30" s="9"/>
      <c r="B30" s="9"/>
      <c r="C30" s="3"/>
      <c r="D30" s="3"/>
      <c r="E30" s="3"/>
      <c r="F30" s="3"/>
      <c r="G30" s="3"/>
      <c r="H30" s="1"/>
      <c r="I30" s="1"/>
      <c r="J30" s="1"/>
      <c r="K30" s="1"/>
      <c r="L30" s="1"/>
      <c r="M30" s="1"/>
    </row>
    <row r="31" spans="1:14" x14ac:dyDescent="0.2">
      <c r="A31" s="17" t="s">
        <v>1</v>
      </c>
      <c r="B31" s="17" t="s">
        <v>0</v>
      </c>
      <c r="C31" s="7" t="s">
        <v>116</v>
      </c>
      <c r="D31" s="7" t="s">
        <v>5</v>
      </c>
      <c r="E31" s="7" t="s">
        <v>2</v>
      </c>
      <c r="F31" s="7" t="s">
        <v>3</v>
      </c>
      <c r="G31" s="7" t="s">
        <v>4</v>
      </c>
      <c r="H31" s="1"/>
      <c r="I31" s="1"/>
      <c r="J31" s="1"/>
      <c r="K31" s="1"/>
      <c r="L31" s="1"/>
      <c r="M31" s="1"/>
    </row>
    <row r="32" spans="1:14" x14ac:dyDescent="0.2">
      <c r="A32" s="9">
        <v>19</v>
      </c>
      <c r="B32" s="9">
        <v>1</v>
      </c>
      <c r="C32" s="3" t="s">
        <v>60</v>
      </c>
      <c r="D32" s="3" t="s">
        <v>96</v>
      </c>
      <c r="E32" s="3" t="s">
        <v>8</v>
      </c>
      <c r="F32" s="3" t="s">
        <v>61</v>
      </c>
      <c r="G32" s="3" t="s">
        <v>62</v>
      </c>
      <c r="H32" s="1">
        <f>IF(I29+L32&lt;60,H29+K32,H29+K32+1)</f>
        <v>14</v>
      </c>
      <c r="I32" s="1">
        <f>IF(J29+M32&lt;100,IF(I29+L32&lt;60,I29+L32,I29+L32-60),IF(I29+L32+1&lt;60,I29+L32+1,I29+L32+1-60))</f>
        <v>29</v>
      </c>
      <c r="J32" s="1">
        <f>IF(J29+M32&lt;100,J29+M32,J29+M32-100)</f>
        <v>12</v>
      </c>
      <c r="K32" s="1">
        <v>0</v>
      </c>
      <c r="L32" s="1">
        <v>13</v>
      </c>
      <c r="M32" s="1">
        <v>45</v>
      </c>
      <c r="N32" t="str">
        <f t="shared" si="1"/>
        <v>14:29.12s</v>
      </c>
    </row>
    <row r="33" spans="1:14" x14ac:dyDescent="0.2">
      <c r="A33" s="9">
        <v>20</v>
      </c>
      <c r="B33" s="9">
        <v>2</v>
      </c>
      <c r="C33" s="3" t="s">
        <v>60</v>
      </c>
      <c r="D33" s="3" t="s">
        <v>112</v>
      </c>
      <c r="E33" s="3" t="s">
        <v>8</v>
      </c>
      <c r="F33" s="3" t="s">
        <v>63</v>
      </c>
      <c r="G33" s="3" t="s">
        <v>64</v>
      </c>
      <c r="H33" s="1">
        <f t="shared" si="4"/>
        <v>15</v>
      </c>
      <c r="I33" s="1">
        <f t="shared" si="5"/>
        <v>20</v>
      </c>
      <c r="J33" s="1">
        <f t="shared" si="6"/>
        <v>62</v>
      </c>
      <c r="K33" s="1">
        <v>0</v>
      </c>
      <c r="L33" s="1">
        <v>51</v>
      </c>
      <c r="M33" s="1">
        <v>50</v>
      </c>
      <c r="N33" t="str">
        <f t="shared" si="1"/>
        <v>15:20.62s</v>
      </c>
    </row>
    <row r="34" spans="1:14" x14ac:dyDescent="0.2">
      <c r="A34" s="9">
        <v>22</v>
      </c>
      <c r="B34" s="9">
        <v>3</v>
      </c>
      <c r="C34" s="3" t="s">
        <v>60</v>
      </c>
      <c r="D34" s="3" t="s">
        <v>98</v>
      </c>
      <c r="E34" s="3" t="s">
        <v>8</v>
      </c>
      <c r="F34" s="3" t="s">
        <v>67</v>
      </c>
      <c r="G34" s="3" t="s">
        <v>68</v>
      </c>
      <c r="H34" s="1">
        <f t="shared" si="4"/>
        <v>15</v>
      </c>
      <c r="I34" s="1">
        <f t="shared" si="5"/>
        <v>53</v>
      </c>
      <c r="J34" s="1">
        <f t="shared" si="6"/>
        <v>26</v>
      </c>
      <c r="K34" s="1">
        <v>0</v>
      </c>
      <c r="L34" s="1">
        <v>32</v>
      </c>
      <c r="M34" s="1">
        <v>64</v>
      </c>
      <c r="N34" t="str">
        <f t="shared" si="1"/>
        <v>15:53.26s</v>
      </c>
    </row>
    <row r="35" spans="1:14" x14ac:dyDescent="0.2">
      <c r="A35" s="9">
        <v>24</v>
      </c>
      <c r="B35" s="9">
        <v>4</v>
      </c>
      <c r="C35" s="3" t="s">
        <v>60</v>
      </c>
      <c r="D35" s="3" t="s">
        <v>100</v>
      </c>
      <c r="E35" s="3" t="s">
        <v>50</v>
      </c>
      <c r="F35" s="3" t="s">
        <v>71</v>
      </c>
      <c r="G35" s="3" t="s">
        <v>72</v>
      </c>
      <c r="H35" s="1">
        <f t="shared" si="4"/>
        <v>16</v>
      </c>
      <c r="I35" s="1">
        <f t="shared" si="5"/>
        <v>12</v>
      </c>
      <c r="J35" s="1">
        <f t="shared" si="6"/>
        <v>22</v>
      </c>
      <c r="K35" s="1">
        <v>0</v>
      </c>
      <c r="L35" s="1">
        <v>18</v>
      </c>
      <c r="M35" s="1">
        <v>96</v>
      </c>
      <c r="N35" t="str">
        <f t="shared" si="1"/>
        <v>16:12.22s</v>
      </c>
    </row>
    <row r="36" spans="1:14" x14ac:dyDescent="0.2">
      <c r="A36" s="9">
        <v>25</v>
      </c>
      <c r="B36" s="9">
        <v>5</v>
      </c>
      <c r="C36" s="3" t="s">
        <v>60</v>
      </c>
      <c r="D36" s="3" t="s">
        <v>101</v>
      </c>
      <c r="E36" s="3" t="s">
        <v>8</v>
      </c>
      <c r="F36" s="3" t="s">
        <v>73</v>
      </c>
      <c r="G36" s="3" t="s">
        <v>74</v>
      </c>
      <c r="H36" s="1">
        <f t="shared" si="4"/>
        <v>17</v>
      </c>
      <c r="I36" s="1">
        <f t="shared" si="5"/>
        <v>38</v>
      </c>
      <c r="J36" s="1">
        <f t="shared" si="6"/>
        <v>38</v>
      </c>
      <c r="K36" s="1">
        <v>1</v>
      </c>
      <c r="L36" s="1">
        <v>26</v>
      </c>
      <c r="M36" s="1">
        <v>16</v>
      </c>
      <c r="N36" t="str">
        <f t="shared" si="1"/>
        <v>17:38.38s</v>
      </c>
    </row>
    <row r="37" spans="1:14" x14ac:dyDescent="0.2">
      <c r="A37" s="9">
        <v>28</v>
      </c>
      <c r="B37" s="9">
        <v>6</v>
      </c>
      <c r="C37" s="3" t="s">
        <v>60</v>
      </c>
      <c r="D37" s="3" t="s">
        <v>113</v>
      </c>
      <c r="E37" s="3" t="s">
        <v>8</v>
      </c>
      <c r="F37" s="3" t="s">
        <v>79</v>
      </c>
      <c r="G37" s="3" t="s">
        <v>80</v>
      </c>
      <c r="H37" s="1">
        <f t="shared" si="4"/>
        <v>19</v>
      </c>
      <c r="I37" s="1">
        <f t="shared" si="5"/>
        <v>5</v>
      </c>
      <c r="J37" s="1">
        <f t="shared" si="6"/>
        <v>59</v>
      </c>
      <c r="K37" s="1">
        <v>1</v>
      </c>
      <c r="L37" s="1">
        <v>27</v>
      </c>
      <c r="M37" s="1">
        <v>21</v>
      </c>
      <c r="N37" t="str">
        <f t="shared" si="1"/>
        <v>19:5.59s</v>
      </c>
    </row>
    <row r="38" spans="1:14" x14ac:dyDescent="0.2">
      <c r="A38" s="9"/>
      <c r="B38" s="9"/>
      <c r="C38" s="3"/>
      <c r="D38" s="3"/>
      <c r="E38" s="3"/>
      <c r="F38" s="3"/>
      <c r="G38" s="3"/>
      <c r="H38" s="1"/>
      <c r="I38" s="1"/>
      <c r="J38" s="1"/>
      <c r="K38" s="1"/>
      <c r="L38" s="1"/>
      <c r="M38" s="1"/>
    </row>
    <row r="39" spans="1:14" x14ac:dyDescent="0.2">
      <c r="A39" s="18" t="s">
        <v>1</v>
      </c>
      <c r="B39" s="18" t="s">
        <v>0</v>
      </c>
      <c r="C39" s="8" t="s">
        <v>116</v>
      </c>
      <c r="D39" s="8" t="s">
        <v>5</v>
      </c>
      <c r="E39" s="8" t="s">
        <v>2</v>
      </c>
      <c r="F39" s="8" t="s">
        <v>3</v>
      </c>
      <c r="G39" s="8" t="s">
        <v>4</v>
      </c>
      <c r="H39" s="1"/>
      <c r="I39" s="1"/>
      <c r="J39" s="1"/>
      <c r="K39" s="1"/>
      <c r="L39" s="1"/>
      <c r="M39" s="1"/>
    </row>
    <row r="40" spans="1:14" x14ac:dyDescent="0.2">
      <c r="A40" s="9">
        <v>26</v>
      </c>
      <c r="B40" s="9">
        <v>1</v>
      </c>
      <c r="C40" s="3" t="s">
        <v>75</v>
      </c>
      <c r="D40" s="3" t="s">
        <v>102</v>
      </c>
      <c r="E40" s="3" t="s">
        <v>50</v>
      </c>
      <c r="F40" s="3" t="s">
        <v>76</v>
      </c>
      <c r="G40" s="3" t="s">
        <v>77</v>
      </c>
      <c r="H40" s="1">
        <f>IF(I37+L40&lt;60,H37+K40,H37+K40+1)</f>
        <v>19</v>
      </c>
      <c r="I40" s="1">
        <f>IF(J37+M40&lt;100,IF(I37+L40&lt;60,I37+L40,I37+L40-60),IF(I37+L40+1&lt;60,I37+L40+1,I37+L40+1-60))</f>
        <v>53</v>
      </c>
      <c r="J40" s="1">
        <f>IF(J37+M40&lt;100,J37+M40,J37+M40-100)</f>
        <v>79</v>
      </c>
      <c r="K40" s="1">
        <v>0</v>
      </c>
      <c r="L40" s="1">
        <v>48</v>
      </c>
      <c r="M40" s="1">
        <v>20</v>
      </c>
      <c r="N40" t="str">
        <f t="shared" si="1"/>
        <v>19:53.79s</v>
      </c>
    </row>
    <row r="41" spans="1:14" x14ac:dyDescent="0.2">
      <c r="A41" s="9">
        <v>30</v>
      </c>
      <c r="B41" s="9">
        <v>2</v>
      </c>
      <c r="C41" s="3" t="s">
        <v>75</v>
      </c>
      <c r="D41" s="3" t="s">
        <v>105</v>
      </c>
      <c r="E41" s="3" t="s">
        <v>50</v>
      </c>
      <c r="F41" s="3" t="s">
        <v>83</v>
      </c>
      <c r="G41" s="3" t="s">
        <v>84</v>
      </c>
      <c r="H41" s="1">
        <f t="shared" si="4"/>
        <v>20</v>
      </c>
      <c r="I41" s="1">
        <f t="shared" si="5"/>
        <v>15</v>
      </c>
      <c r="J41" s="1">
        <f t="shared" si="6"/>
        <v>78</v>
      </c>
      <c r="K41" s="1">
        <v>0</v>
      </c>
      <c r="L41" s="1">
        <v>21</v>
      </c>
      <c r="M41" s="1">
        <v>99</v>
      </c>
      <c r="N41" t="str">
        <f t="shared" si="1"/>
        <v>20:15.78s</v>
      </c>
    </row>
    <row r="42" spans="1:14" x14ac:dyDescent="0.2">
      <c r="A42" s="9">
        <v>31</v>
      </c>
      <c r="B42" s="9">
        <v>3</v>
      </c>
      <c r="C42" s="3" t="s">
        <v>75</v>
      </c>
      <c r="D42" s="3" t="s">
        <v>106</v>
      </c>
      <c r="E42" s="3" t="s">
        <v>49</v>
      </c>
      <c r="F42" s="3" t="s">
        <v>85</v>
      </c>
      <c r="G42" s="3" t="s">
        <v>46</v>
      </c>
      <c r="H42" s="1">
        <f t="shared" si="4"/>
        <v>20</v>
      </c>
      <c r="I42" s="1">
        <f t="shared" si="5"/>
        <v>30</v>
      </c>
      <c r="J42" s="1">
        <f t="shared" si="6"/>
        <v>63</v>
      </c>
      <c r="K42" s="1">
        <v>0</v>
      </c>
      <c r="L42" s="1">
        <v>14</v>
      </c>
      <c r="M42" s="1">
        <v>85</v>
      </c>
      <c r="N42" t="str">
        <f t="shared" si="1"/>
        <v>20:30.63s</v>
      </c>
    </row>
    <row r="43" spans="1:14" x14ac:dyDescent="0.2">
      <c r="A43" s="9">
        <v>32</v>
      </c>
      <c r="B43" s="9">
        <v>4</v>
      </c>
      <c r="C43" s="3" t="s">
        <v>75</v>
      </c>
      <c r="D43" s="3" t="s">
        <v>107</v>
      </c>
      <c r="E43" s="3" t="s">
        <v>50</v>
      </c>
      <c r="F43" s="3" t="s">
        <v>86</v>
      </c>
      <c r="G43" s="3" t="s">
        <v>87</v>
      </c>
      <c r="H43" s="1">
        <f t="shared" si="4"/>
        <v>22</v>
      </c>
      <c r="I43" s="1">
        <f t="shared" si="5"/>
        <v>59</v>
      </c>
      <c r="J43" s="1">
        <f t="shared" si="6"/>
        <v>12</v>
      </c>
      <c r="K43" s="1">
        <v>2</v>
      </c>
      <c r="L43" s="1">
        <v>28</v>
      </c>
      <c r="M43" s="1">
        <v>49</v>
      </c>
      <c r="N43" t="str">
        <f t="shared" si="1"/>
        <v>22:59.12s</v>
      </c>
    </row>
    <row r="44" spans="1:14" x14ac:dyDescent="0.2">
      <c r="A44" s="9">
        <v>33</v>
      </c>
      <c r="B44" s="9">
        <v>5</v>
      </c>
      <c r="C44" s="3" t="s">
        <v>75</v>
      </c>
      <c r="D44" s="3" t="s">
        <v>114</v>
      </c>
      <c r="E44" s="3" t="s">
        <v>50</v>
      </c>
      <c r="F44" s="3" t="s">
        <v>88</v>
      </c>
      <c r="G44" s="3" t="s">
        <v>91</v>
      </c>
      <c r="H44" s="1">
        <f t="shared" si="4"/>
        <v>29</v>
      </c>
      <c r="I44" s="1">
        <f t="shared" si="5"/>
        <v>1</v>
      </c>
      <c r="J44" s="1">
        <f t="shared" si="6"/>
        <v>66</v>
      </c>
      <c r="K44" s="1">
        <v>6</v>
      </c>
      <c r="L44" s="1">
        <v>2</v>
      </c>
      <c r="M44" s="1">
        <v>54</v>
      </c>
      <c r="N44" t="str">
        <f t="shared" si="1"/>
        <v>29:1.66s</v>
      </c>
    </row>
    <row r="45" spans="1:14" x14ac:dyDescent="0.2">
      <c r="A45" s="9">
        <v>34</v>
      </c>
      <c r="B45" s="9">
        <v>6</v>
      </c>
      <c r="C45" s="3" t="s">
        <v>75</v>
      </c>
      <c r="D45" s="3" t="s">
        <v>115</v>
      </c>
      <c r="E45" s="3" t="s">
        <v>50</v>
      </c>
      <c r="F45" s="3" t="s">
        <v>89</v>
      </c>
      <c r="G45" s="3" t="s">
        <v>90</v>
      </c>
      <c r="H45" s="1">
        <f t="shared" si="4"/>
        <v>29</v>
      </c>
      <c r="I45" s="1">
        <f t="shared" si="5"/>
        <v>1</v>
      </c>
      <c r="J45" s="1">
        <f t="shared" si="6"/>
        <v>93</v>
      </c>
      <c r="K45" s="1">
        <v>0</v>
      </c>
      <c r="L45" s="1">
        <v>0</v>
      </c>
      <c r="M45" s="1">
        <v>27</v>
      </c>
      <c r="N45" t="str">
        <f t="shared" si="1"/>
        <v>29:1.93s</v>
      </c>
    </row>
    <row r="46" spans="1:14" x14ac:dyDescent="0.2">
      <c r="H46" s="1"/>
      <c r="I46" s="1"/>
      <c r="J46" s="1"/>
    </row>
  </sheetData>
  <sortState xmlns:xlrd2="http://schemas.microsoft.com/office/spreadsheetml/2017/richdata2" ref="A4:G45">
    <sortCondition ref="C4:C45"/>
    <sortCondition ref="A4:A45"/>
  </sortState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F0761-5079-224E-AF23-47BC633E5D58}">
  <dimension ref="A1:Q38"/>
  <sheetViews>
    <sheetView workbookViewId="0">
      <selection activeCell="E43" sqref="E43"/>
    </sheetView>
  </sheetViews>
  <sheetFormatPr baseColWidth="10" defaultRowHeight="16" x14ac:dyDescent="0.2"/>
  <cols>
    <col min="1" max="1" width="12" style="2" bestFit="1" customWidth="1"/>
    <col min="2" max="2" width="13.33203125" style="2" bestFit="1" customWidth="1"/>
    <col min="3" max="3" width="13.1640625" bestFit="1" customWidth="1"/>
    <col min="4" max="4" width="10.83203125" customWidth="1"/>
    <col min="5" max="5" width="21.83203125" bestFit="1" customWidth="1"/>
    <col min="7" max="7" width="11.6640625" bestFit="1" customWidth="1"/>
    <col min="8" max="9" width="10.83203125" customWidth="1"/>
    <col min="10" max="10" width="17" customWidth="1"/>
    <col min="11" max="14" width="10.83203125" customWidth="1"/>
    <col min="16" max="16" width="11.83203125" bestFit="1" customWidth="1"/>
  </cols>
  <sheetData>
    <row r="1" spans="1:17" ht="19" x14ac:dyDescent="0.25">
      <c r="A1" s="13" t="s">
        <v>117</v>
      </c>
      <c r="B1" s="13"/>
      <c r="C1" s="13"/>
      <c r="D1" s="13"/>
      <c r="E1" s="13"/>
      <c r="F1" s="13"/>
      <c r="G1" s="13"/>
    </row>
    <row r="2" spans="1:17" x14ac:dyDescent="0.2">
      <c r="A2" s="10"/>
      <c r="B2" s="11"/>
      <c r="C2" s="11"/>
      <c r="D2" s="11"/>
      <c r="E2" s="11"/>
      <c r="F2" s="11"/>
      <c r="G2" s="12"/>
    </row>
    <row r="3" spans="1:17" x14ac:dyDescent="0.2">
      <c r="A3" s="14" t="s">
        <v>1</v>
      </c>
      <c r="B3" s="14" t="s">
        <v>0</v>
      </c>
      <c r="C3" s="4" t="s">
        <v>116</v>
      </c>
      <c r="D3" s="4" t="s">
        <v>5</v>
      </c>
      <c r="E3" s="4" t="s">
        <v>2</v>
      </c>
      <c r="F3" s="4" t="s">
        <v>3</v>
      </c>
      <c r="G3" s="4" t="s">
        <v>4</v>
      </c>
      <c r="H3" t="s">
        <v>10</v>
      </c>
      <c r="I3" t="s">
        <v>11</v>
      </c>
      <c r="J3" t="s">
        <v>12</v>
      </c>
      <c r="N3" t="s">
        <v>5</v>
      </c>
      <c r="P3" s="3" t="s">
        <v>116</v>
      </c>
      <c r="Q3" s="3" t="s">
        <v>118</v>
      </c>
    </row>
    <row r="4" spans="1:17" x14ac:dyDescent="0.2">
      <c r="A4" s="9">
        <v>1</v>
      </c>
      <c r="B4" s="9">
        <v>1</v>
      </c>
      <c r="C4" s="3" t="s">
        <v>9</v>
      </c>
      <c r="D4" s="3" t="s">
        <v>15</v>
      </c>
      <c r="E4" s="3" t="s">
        <v>8</v>
      </c>
      <c r="F4" s="3" t="s">
        <v>6</v>
      </c>
      <c r="G4" s="3" t="s">
        <v>7</v>
      </c>
      <c r="H4" s="1">
        <v>7</v>
      </c>
      <c r="I4" s="1">
        <v>44</v>
      </c>
      <c r="J4" s="1">
        <v>67</v>
      </c>
      <c r="K4" s="1"/>
      <c r="L4" s="1"/>
      <c r="M4" s="1"/>
      <c r="N4" t="str">
        <f>CONCATENATE(H4,":",I4,".",J4,"s")</f>
        <v>7:44.67s</v>
      </c>
      <c r="P4" s="3" t="s">
        <v>120</v>
      </c>
      <c r="Q4" s="3" t="s">
        <v>119</v>
      </c>
    </row>
    <row r="5" spans="1:17" x14ac:dyDescent="0.2">
      <c r="A5" s="9">
        <v>2</v>
      </c>
      <c r="B5" s="9">
        <v>1</v>
      </c>
      <c r="C5" s="3" t="s">
        <v>13</v>
      </c>
      <c r="D5" s="3" t="s">
        <v>16</v>
      </c>
      <c r="E5" s="3" t="s">
        <v>8</v>
      </c>
      <c r="F5" s="3" t="s">
        <v>25</v>
      </c>
      <c r="G5" s="3" t="s">
        <v>26</v>
      </c>
      <c r="H5" s="1">
        <f>IF(I4+L5&lt;60,H4+K5,H4+K5+1)</f>
        <v>7</v>
      </c>
      <c r="I5" s="1">
        <f>IF(J4+M5&lt;100,IF(I4+L5&lt;60,I4+L5,I4+L5-60),IF(I4+L5+1&lt;60,I4+L5+1,I4+L5+1-60))</f>
        <v>57</v>
      </c>
      <c r="J5" s="1">
        <f t="shared" ref="J5:J37" si="0">IF(J4+M5&lt;100,J4+M5,J4+M5-100)</f>
        <v>82</v>
      </c>
      <c r="K5" s="1">
        <v>0</v>
      </c>
      <c r="L5" s="1">
        <v>13</v>
      </c>
      <c r="M5" s="1">
        <v>15</v>
      </c>
      <c r="N5" t="str">
        <f t="shared" ref="N5:N37" si="1">CONCATENATE(H5,":",I5,".",J5,"s")</f>
        <v>7:57.82s</v>
      </c>
      <c r="P5" s="3" t="s">
        <v>121</v>
      </c>
      <c r="Q5" s="3" t="s">
        <v>122</v>
      </c>
    </row>
    <row r="6" spans="1:17" x14ac:dyDescent="0.2">
      <c r="A6" s="9">
        <v>3</v>
      </c>
      <c r="B6" s="9">
        <v>2</v>
      </c>
      <c r="C6" s="3" t="s">
        <v>9</v>
      </c>
      <c r="D6" s="3" t="s">
        <v>17</v>
      </c>
      <c r="E6" s="3" t="s">
        <v>50</v>
      </c>
      <c r="F6" s="3" t="s">
        <v>27</v>
      </c>
      <c r="G6" s="3" t="s">
        <v>28</v>
      </c>
      <c r="H6" s="1">
        <f t="shared" ref="H6:H37" si="2">IF(I5+L6&lt;60,H5+K6,H5+K6+1)</f>
        <v>8</v>
      </c>
      <c r="I6" s="1">
        <f t="shared" ref="I6:I37" si="3">IF(J5+M6&lt;100,IF(I5+L6&lt;60,I5+L6,I5+L6-60),IF(I5+L6+1&lt;60,I5+L6+1,I5+L6+1-60))</f>
        <v>19</v>
      </c>
      <c r="J6" s="1">
        <f t="shared" si="0"/>
        <v>58</v>
      </c>
      <c r="K6" s="1">
        <v>0</v>
      </c>
      <c r="L6" s="1">
        <v>21</v>
      </c>
      <c r="M6" s="1">
        <v>76</v>
      </c>
      <c r="N6" t="str">
        <f t="shared" si="1"/>
        <v>8:19.58s</v>
      </c>
      <c r="P6" s="3" t="s">
        <v>123</v>
      </c>
      <c r="Q6" s="3" t="s">
        <v>124</v>
      </c>
    </row>
    <row r="7" spans="1:17" x14ac:dyDescent="0.2">
      <c r="A7" s="9">
        <v>4</v>
      </c>
      <c r="B7" s="9">
        <v>3</v>
      </c>
      <c r="C7" s="3" t="s">
        <v>9</v>
      </c>
      <c r="D7" s="3" t="s">
        <v>18</v>
      </c>
      <c r="E7" s="3" t="s">
        <v>31</v>
      </c>
      <c r="F7" s="3" t="s">
        <v>29</v>
      </c>
      <c r="G7" s="3" t="s">
        <v>30</v>
      </c>
      <c r="H7" s="1">
        <f t="shared" si="2"/>
        <v>8</v>
      </c>
      <c r="I7" s="1">
        <f t="shared" si="3"/>
        <v>24</v>
      </c>
      <c r="J7" s="1">
        <f t="shared" si="0"/>
        <v>21</v>
      </c>
      <c r="K7" s="1">
        <v>0</v>
      </c>
      <c r="L7" s="1">
        <v>4</v>
      </c>
      <c r="M7" s="1">
        <v>63</v>
      </c>
      <c r="N7" t="str">
        <f t="shared" si="1"/>
        <v>8:24.21s</v>
      </c>
    </row>
    <row r="8" spans="1:17" x14ac:dyDescent="0.2">
      <c r="A8" s="9">
        <v>5</v>
      </c>
      <c r="B8" s="9">
        <v>4</v>
      </c>
      <c r="C8" s="3" t="s">
        <v>9</v>
      </c>
      <c r="D8" s="3" t="s">
        <v>19</v>
      </c>
      <c r="E8" s="3" t="s">
        <v>50</v>
      </c>
      <c r="F8" s="3" t="s">
        <v>32</v>
      </c>
      <c r="G8" s="3" t="s">
        <v>33</v>
      </c>
      <c r="H8" s="1">
        <f t="shared" si="2"/>
        <v>8</v>
      </c>
      <c r="I8" s="1">
        <f t="shared" si="3"/>
        <v>27</v>
      </c>
      <c r="J8" s="1">
        <f t="shared" si="0"/>
        <v>14</v>
      </c>
      <c r="K8" s="1">
        <v>0</v>
      </c>
      <c r="L8" s="1">
        <v>2</v>
      </c>
      <c r="M8" s="1">
        <v>93</v>
      </c>
      <c r="N8" t="str">
        <f t="shared" si="1"/>
        <v>8:27.14s</v>
      </c>
    </row>
    <row r="9" spans="1:17" x14ac:dyDescent="0.2">
      <c r="A9" s="9">
        <v>6</v>
      </c>
      <c r="B9" s="9">
        <v>2</v>
      </c>
      <c r="C9" s="3" t="s">
        <v>13</v>
      </c>
      <c r="D9" s="3" t="s">
        <v>20</v>
      </c>
      <c r="E9" s="3" t="s">
        <v>8</v>
      </c>
      <c r="F9" s="3" t="s">
        <v>34</v>
      </c>
      <c r="G9" s="3" t="s">
        <v>35</v>
      </c>
      <c r="H9" s="1">
        <f>IF(I8+L9&lt;60,H8+K9,H8+K9+1)</f>
        <v>8</v>
      </c>
      <c r="I9" s="1">
        <f>IF(J8+M9&lt;100,IF(I8+L9&lt;60,I8+L9,I8+L9-60),IF(I8+L9+1&lt;60,I8+L9+1,I8+L9+1-60))</f>
        <v>38</v>
      </c>
      <c r="J9" s="1">
        <f>IF(J8+M9&lt;100,J8+M9,J8+M9-100)</f>
        <v>68</v>
      </c>
      <c r="K9" s="1">
        <v>0</v>
      </c>
      <c r="L9" s="1">
        <v>11</v>
      </c>
      <c r="M9" s="1">
        <v>54</v>
      </c>
      <c r="N9" t="str">
        <f t="shared" si="1"/>
        <v>8:38.68s</v>
      </c>
    </row>
    <row r="10" spans="1:17" x14ac:dyDescent="0.2">
      <c r="A10" s="9">
        <v>7</v>
      </c>
      <c r="B10" s="9">
        <v>5</v>
      </c>
      <c r="C10" s="3" t="s">
        <v>9</v>
      </c>
      <c r="D10" s="3" t="s">
        <v>21</v>
      </c>
      <c r="E10" s="3" t="s">
        <v>49</v>
      </c>
      <c r="F10" s="3" t="s">
        <v>36</v>
      </c>
      <c r="G10" s="3" t="s">
        <v>37</v>
      </c>
      <c r="H10" s="1">
        <f t="shared" si="2"/>
        <v>9</v>
      </c>
      <c r="I10" s="1">
        <f t="shared" si="3"/>
        <v>33</v>
      </c>
      <c r="J10" s="1">
        <f t="shared" si="0"/>
        <v>43</v>
      </c>
      <c r="K10" s="1">
        <v>0</v>
      </c>
      <c r="L10" s="1">
        <v>54</v>
      </c>
      <c r="M10" s="1">
        <v>75</v>
      </c>
      <c r="N10" t="str">
        <f t="shared" si="1"/>
        <v>9:33.43s</v>
      </c>
    </row>
    <row r="11" spans="1:17" x14ac:dyDescent="0.2">
      <c r="A11" s="9">
        <v>8</v>
      </c>
      <c r="B11" s="9">
        <v>6</v>
      </c>
      <c r="C11" s="3" t="s">
        <v>9</v>
      </c>
      <c r="D11" s="3" t="s">
        <v>22</v>
      </c>
      <c r="E11" s="3" t="s">
        <v>50</v>
      </c>
      <c r="F11" s="3" t="s">
        <v>38</v>
      </c>
      <c r="G11" s="3" t="s">
        <v>39</v>
      </c>
      <c r="H11" s="1">
        <f t="shared" si="2"/>
        <v>9</v>
      </c>
      <c r="I11" s="1">
        <f t="shared" si="3"/>
        <v>35</v>
      </c>
      <c r="J11" s="1">
        <f t="shared" si="0"/>
        <v>93</v>
      </c>
      <c r="K11" s="1">
        <v>0</v>
      </c>
      <c r="L11" s="1">
        <v>2</v>
      </c>
      <c r="M11" s="1">
        <v>50</v>
      </c>
      <c r="N11" t="str">
        <f t="shared" si="1"/>
        <v>9:35.93s</v>
      </c>
    </row>
    <row r="12" spans="1:17" x14ac:dyDescent="0.2">
      <c r="A12" s="9">
        <v>9</v>
      </c>
      <c r="B12" s="9">
        <v>7</v>
      </c>
      <c r="C12" s="3" t="s">
        <v>9</v>
      </c>
      <c r="D12" s="3" t="s">
        <v>23</v>
      </c>
      <c r="E12" s="3" t="s">
        <v>8</v>
      </c>
      <c r="F12" s="3" t="s">
        <v>40</v>
      </c>
      <c r="G12" s="3" t="s">
        <v>7</v>
      </c>
      <c r="H12" s="1">
        <f t="shared" si="2"/>
        <v>9</v>
      </c>
      <c r="I12" s="1">
        <f t="shared" si="3"/>
        <v>36</v>
      </c>
      <c r="J12" s="1">
        <f t="shared" si="0"/>
        <v>13</v>
      </c>
      <c r="K12" s="1">
        <v>0</v>
      </c>
      <c r="L12" s="1" t="s">
        <v>14</v>
      </c>
      <c r="M12" s="1">
        <v>20</v>
      </c>
      <c r="N12" t="str">
        <f t="shared" si="1"/>
        <v>9:36.13s</v>
      </c>
    </row>
    <row r="13" spans="1:17" x14ac:dyDescent="0.2">
      <c r="A13" s="9">
        <v>10</v>
      </c>
      <c r="B13" s="9">
        <v>8</v>
      </c>
      <c r="C13" s="3" t="s">
        <v>9</v>
      </c>
      <c r="D13" s="3" t="s">
        <v>24</v>
      </c>
      <c r="E13" s="3" t="s">
        <v>50</v>
      </c>
      <c r="F13" s="3" t="s">
        <v>41</v>
      </c>
      <c r="G13" s="3" t="s">
        <v>42</v>
      </c>
      <c r="H13" s="1">
        <f t="shared" si="2"/>
        <v>9</v>
      </c>
      <c r="I13" s="1">
        <f t="shared" si="3"/>
        <v>36</v>
      </c>
      <c r="J13" s="1">
        <f t="shared" si="0"/>
        <v>29</v>
      </c>
      <c r="K13" s="1">
        <v>0</v>
      </c>
      <c r="L13" s="1">
        <v>0</v>
      </c>
      <c r="M13" s="1">
        <v>16</v>
      </c>
      <c r="N13" t="str">
        <f t="shared" si="1"/>
        <v>9:36.29s</v>
      </c>
    </row>
    <row r="14" spans="1:17" x14ac:dyDescent="0.2">
      <c r="A14" s="9">
        <v>11</v>
      </c>
      <c r="B14" s="9">
        <v>9</v>
      </c>
      <c r="C14" s="3" t="s">
        <v>9</v>
      </c>
      <c r="D14" s="3" t="s">
        <v>92</v>
      </c>
      <c r="E14" s="3" t="s">
        <v>8</v>
      </c>
      <c r="F14" s="3" t="s">
        <v>43</v>
      </c>
      <c r="G14" s="3" t="s">
        <v>44</v>
      </c>
      <c r="H14" s="1">
        <f t="shared" si="2"/>
        <v>9</v>
      </c>
      <c r="I14" s="1">
        <f t="shared" si="3"/>
        <v>53</v>
      </c>
      <c r="J14" s="1">
        <f t="shared" si="0"/>
        <v>85</v>
      </c>
      <c r="K14" s="1">
        <v>0</v>
      </c>
      <c r="L14" s="1">
        <v>17</v>
      </c>
      <c r="M14" s="1">
        <v>56</v>
      </c>
      <c r="N14" t="str">
        <f t="shared" si="1"/>
        <v>9:53.85s</v>
      </c>
    </row>
    <row r="15" spans="1:17" x14ac:dyDescent="0.2">
      <c r="A15" s="9">
        <v>12</v>
      </c>
      <c r="B15" s="9">
        <v>10</v>
      </c>
      <c r="C15" s="3" t="s">
        <v>9</v>
      </c>
      <c r="D15" s="3" t="s">
        <v>108</v>
      </c>
      <c r="E15" s="3" t="s">
        <v>49</v>
      </c>
      <c r="F15" s="3" t="s">
        <v>45</v>
      </c>
      <c r="G15" s="3" t="s">
        <v>46</v>
      </c>
      <c r="H15" s="1">
        <f t="shared" si="2"/>
        <v>9</v>
      </c>
      <c r="I15" s="1">
        <f t="shared" si="3"/>
        <v>0</v>
      </c>
      <c r="J15" s="1">
        <f t="shared" si="0"/>
        <v>2</v>
      </c>
      <c r="K15" s="1">
        <v>0</v>
      </c>
      <c r="L15" s="1">
        <v>6</v>
      </c>
      <c r="M15" s="1">
        <v>17</v>
      </c>
      <c r="N15" t="str">
        <f t="shared" si="1"/>
        <v>9:0.2s</v>
      </c>
    </row>
    <row r="16" spans="1:17" x14ac:dyDescent="0.2">
      <c r="A16" s="9">
        <v>13</v>
      </c>
      <c r="B16" s="9">
        <v>11</v>
      </c>
      <c r="C16" s="3" t="s">
        <v>9</v>
      </c>
      <c r="D16" s="3" t="s">
        <v>109</v>
      </c>
      <c r="E16" s="3" t="s">
        <v>50</v>
      </c>
      <c r="F16" s="3" t="s">
        <v>25</v>
      </c>
      <c r="G16" s="3" t="s">
        <v>47</v>
      </c>
      <c r="H16" s="1">
        <f t="shared" si="2"/>
        <v>9</v>
      </c>
      <c r="I16" s="1">
        <f t="shared" si="3"/>
        <v>3</v>
      </c>
      <c r="J16" s="1">
        <f t="shared" si="0"/>
        <v>70</v>
      </c>
      <c r="K16" s="1">
        <v>0</v>
      </c>
      <c r="L16" s="1">
        <v>3</v>
      </c>
      <c r="M16" s="1">
        <v>68</v>
      </c>
      <c r="N16" t="str">
        <f t="shared" si="1"/>
        <v>9:3.70s</v>
      </c>
    </row>
    <row r="17" spans="1:14" x14ac:dyDescent="0.2">
      <c r="A17" s="9">
        <v>14</v>
      </c>
      <c r="B17" s="9">
        <v>1</v>
      </c>
      <c r="C17" s="3" t="s">
        <v>48</v>
      </c>
      <c r="D17" s="3" t="s">
        <v>93</v>
      </c>
      <c r="E17" s="3" t="s">
        <v>49</v>
      </c>
      <c r="F17" s="3" t="s">
        <v>51</v>
      </c>
      <c r="G17" s="3" t="s">
        <v>52</v>
      </c>
      <c r="H17" s="1">
        <f t="shared" si="2"/>
        <v>9</v>
      </c>
      <c r="I17" s="1">
        <f t="shared" si="3"/>
        <v>22</v>
      </c>
      <c r="J17" s="1">
        <f t="shared" si="0"/>
        <v>36</v>
      </c>
      <c r="K17" s="1">
        <v>0</v>
      </c>
      <c r="L17" s="1">
        <v>18</v>
      </c>
      <c r="M17" s="1">
        <v>66</v>
      </c>
      <c r="N17" t="str">
        <f t="shared" si="1"/>
        <v>9:22.36s</v>
      </c>
    </row>
    <row r="18" spans="1:14" x14ac:dyDescent="0.2">
      <c r="A18" s="9">
        <v>15</v>
      </c>
      <c r="B18" s="9">
        <v>2</v>
      </c>
      <c r="C18" s="3" t="s">
        <v>48</v>
      </c>
      <c r="D18" s="3" t="s">
        <v>110</v>
      </c>
      <c r="E18" s="3" t="s">
        <v>50</v>
      </c>
      <c r="F18" s="3" t="s">
        <v>53</v>
      </c>
      <c r="G18" s="3" t="s">
        <v>54</v>
      </c>
      <c r="H18" s="1">
        <f t="shared" si="2"/>
        <v>9</v>
      </c>
      <c r="I18" s="1">
        <f t="shared" si="3"/>
        <v>39</v>
      </c>
      <c r="J18" s="1">
        <f t="shared" si="0"/>
        <v>2</v>
      </c>
      <c r="K18" s="1">
        <v>0</v>
      </c>
      <c r="L18" s="1">
        <v>16</v>
      </c>
      <c r="M18" s="1">
        <v>66</v>
      </c>
      <c r="N18" t="str">
        <f t="shared" si="1"/>
        <v>9:39.2s</v>
      </c>
    </row>
    <row r="19" spans="1:14" x14ac:dyDescent="0.2">
      <c r="A19" s="9">
        <v>16</v>
      </c>
      <c r="B19" s="9">
        <v>3</v>
      </c>
      <c r="C19" s="3" t="s">
        <v>13</v>
      </c>
      <c r="D19" s="3" t="s">
        <v>94</v>
      </c>
      <c r="E19" s="3" t="s">
        <v>50</v>
      </c>
      <c r="F19" s="3" t="s">
        <v>6</v>
      </c>
      <c r="G19" s="3" t="s">
        <v>55</v>
      </c>
      <c r="H19" s="1">
        <f t="shared" si="2"/>
        <v>10</v>
      </c>
      <c r="I19" s="1">
        <f t="shared" si="3"/>
        <v>30</v>
      </c>
      <c r="J19" s="1">
        <f t="shared" si="0"/>
        <v>50</v>
      </c>
      <c r="K19" s="1">
        <v>0</v>
      </c>
      <c r="L19" s="1">
        <v>51</v>
      </c>
      <c r="M19" s="1">
        <v>48</v>
      </c>
      <c r="N19" t="str">
        <f t="shared" si="1"/>
        <v>10:30.50s</v>
      </c>
    </row>
    <row r="20" spans="1:14" x14ac:dyDescent="0.2">
      <c r="A20" s="9">
        <v>17</v>
      </c>
      <c r="B20" s="9">
        <v>3</v>
      </c>
      <c r="C20" s="3" t="s">
        <v>48</v>
      </c>
      <c r="D20" s="3" t="s">
        <v>111</v>
      </c>
      <c r="E20" s="3" t="s">
        <v>50</v>
      </c>
      <c r="F20" s="3" t="s">
        <v>56</v>
      </c>
      <c r="G20" s="3" t="s">
        <v>57</v>
      </c>
      <c r="H20" s="1">
        <f t="shared" si="2"/>
        <v>10</v>
      </c>
      <c r="I20" s="1">
        <f t="shared" si="3"/>
        <v>31</v>
      </c>
      <c r="J20" s="1">
        <f t="shared" si="0"/>
        <v>8</v>
      </c>
      <c r="K20" s="1">
        <v>0</v>
      </c>
      <c r="L20" s="1">
        <v>0</v>
      </c>
      <c r="M20" s="1">
        <v>58</v>
      </c>
      <c r="N20" t="str">
        <f t="shared" si="1"/>
        <v>10:31.8s</v>
      </c>
    </row>
    <row r="21" spans="1:14" x14ac:dyDescent="0.2">
      <c r="A21" s="9">
        <v>18</v>
      </c>
      <c r="B21" s="9">
        <v>12</v>
      </c>
      <c r="C21" s="3" t="s">
        <v>9</v>
      </c>
      <c r="D21" s="3" t="s">
        <v>95</v>
      </c>
      <c r="E21" s="3" t="s">
        <v>50</v>
      </c>
      <c r="F21" s="3" t="s">
        <v>58</v>
      </c>
      <c r="G21" s="3" t="s">
        <v>59</v>
      </c>
      <c r="H21" s="1">
        <f t="shared" si="2"/>
        <v>11</v>
      </c>
      <c r="I21" s="1">
        <f t="shared" si="3"/>
        <v>41</v>
      </c>
      <c r="J21" s="1">
        <f t="shared" si="0"/>
        <v>31</v>
      </c>
      <c r="K21" s="1">
        <v>1</v>
      </c>
      <c r="L21" s="1">
        <v>10</v>
      </c>
      <c r="M21" s="1">
        <v>23</v>
      </c>
      <c r="N21" t="str">
        <f t="shared" si="1"/>
        <v>11:41.31s</v>
      </c>
    </row>
    <row r="22" spans="1:14" x14ac:dyDescent="0.2">
      <c r="A22" s="9">
        <v>19</v>
      </c>
      <c r="B22" s="9">
        <v>1</v>
      </c>
      <c r="C22" s="3" t="s">
        <v>60</v>
      </c>
      <c r="D22" s="3" t="s">
        <v>96</v>
      </c>
      <c r="E22" s="3" t="s">
        <v>8</v>
      </c>
      <c r="F22" s="3" t="s">
        <v>61</v>
      </c>
      <c r="G22" s="3" t="s">
        <v>62</v>
      </c>
      <c r="H22" s="1">
        <f t="shared" si="2"/>
        <v>12</v>
      </c>
      <c r="I22" s="1">
        <f t="shared" si="3"/>
        <v>34</v>
      </c>
      <c r="J22" s="1">
        <f t="shared" si="0"/>
        <v>63</v>
      </c>
      <c r="K22" s="1">
        <v>0</v>
      </c>
      <c r="L22" s="1">
        <v>53</v>
      </c>
      <c r="M22" s="1">
        <v>32</v>
      </c>
      <c r="N22" t="str">
        <f t="shared" si="1"/>
        <v>12:34.63s</v>
      </c>
    </row>
    <row r="23" spans="1:14" x14ac:dyDescent="0.2">
      <c r="A23" s="9">
        <v>20</v>
      </c>
      <c r="B23" s="9">
        <v>2</v>
      </c>
      <c r="C23" s="3" t="s">
        <v>60</v>
      </c>
      <c r="D23" s="3" t="s">
        <v>112</v>
      </c>
      <c r="E23" s="3" t="s">
        <v>8</v>
      </c>
      <c r="F23" s="3" t="s">
        <v>63</v>
      </c>
      <c r="G23" s="3" t="s">
        <v>64</v>
      </c>
      <c r="H23" s="1">
        <f>IF(I22+L23&lt;60,H22+K23,H22+K23+1)</f>
        <v>13</v>
      </c>
      <c r="I23" s="1">
        <f>IF(J22+M23&lt;100,IF(I22+L23&lt;60,I22+L23,I22+L23-60),IF(I22+L23+1&lt;60,I22+L23+1,I22+L23+1-60))</f>
        <v>1</v>
      </c>
      <c r="J23" s="1">
        <f>IF(J22+M23&lt;100,J22+M23,J22+M23-100)</f>
        <v>7</v>
      </c>
      <c r="K23" s="1">
        <v>0</v>
      </c>
      <c r="L23" s="1">
        <v>26</v>
      </c>
      <c r="M23" s="1">
        <v>44</v>
      </c>
      <c r="N23" t="str">
        <f t="shared" si="1"/>
        <v>13:1.7s</v>
      </c>
    </row>
    <row r="24" spans="1:14" x14ac:dyDescent="0.2">
      <c r="A24" s="9">
        <v>21</v>
      </c>
      <c r="B24" s="9">
        <v>13</v>
      </c>
      <c r="C24" s="3" t="s">
        <v>9</v>
      </c>
      <c r="D24" s="3" t="s">
        <v>97</v>
      </c>
      <c r="E24" s="3" t="s">
        <v>8</v>
      </c>
      <c r="F24" s="3" t="s">
        <v>65</v>
      </c>
      <c r="G24" s="3" t="s">
        <v>66</v>
      </c>
      <c r="H24" s="1">
        <f t="shared" si="2"/>
        <v>13</v>
      </c>
      <c r="I24" s="1">
        <f t="shared" si="3"/>
        <v>31</v>
      </c>
      <c r="J24" s="1">
        <f t="shared" si="0"/>
        <v>42</v>
      </c>
      <c r="K24" s="1">
        <v>0</v>
      </c>
      <c r="L24" s="1">
        <v>30</v>
      </c>
      <c r="M24" s="1">
        <v>35</v>
      </c>
      <c r="N24" t="str">
        <f t="shared" si="1"/>
        <v>13:31.42s</v>
      </c>
    </row>
    <row r="25" spans="1:14" x14ac:dyDescent="0.2">
      <c r="A25" s="9">
        <v>22</v>
      </c>
      <c r="B25" s="9">
        <v>3</v>
      </c>
      <c r="C25" s="3" t="s">
        <v>60</v>
      </c>
      <c r="D25" s="3" t="s">
        <v>98</v>
      </c>
      <c r="E25" s="3" t="s">
        <v>8</v>
      </c>
      <c r="F25" s="3" t="s">
        <v>67</v>
      </c>
      <c r="G25" s="3" t="s">
        <v>68</v>
      </c>
      <c r="H25" s="1">
        <f t="shared" si="2"/>
        <v>14</v>
      </c>
      <c r="I25" s="1">
        <f t="shared" si="3"/>
        <v>15</v>
      </c>
      <c r="J25" s="1">
        <f t="shared" si="0"/>
        <v>67</v>
      </c>
      <c r="K25" s="1">
        <v>0</v>
      </c>
      <c r="L25" s="1">
        <v>44</v>
      </c>
      <c r="M25" s="1">
        <v>25</v>
      </c>
      <c r="N25" t="str">
        <f t="shared" si="1"/>
        <v>14:15.67s</v>
      </c>
    </row>
    <row r="26" spans="1:14" x14ac:dyDescent="0.2">
      <c r="A26" s="9">
        <v>23</v>
      </c>
      <c r="B26" s="9">
        <v>14</v>
      </c>
      <c r="C26" s="3" t="s">
        <v>9</v>
      </c>
      <c r="D26" s="3" t="s">
        <v>99</v>
      </c>
      <c r="E26" s="3" t="s">
        <v>50</v>
      </c>
      <c r="F26" s="3" t="s">
        <v>69</v>
      </c>
      <c r="G26" s="3" t="s">
        <v>70</v>
      </c>
      <c r="H26" s="1">
        <f>IF(I25+L26&lt;60,H25+K26,H25+K26+1)</f>
        <v>14</v>
      </c>
      <c r="I26" s="1">
        <f>IF(J25+M26&lt;100,IF(I25+L26&lt;60,I25+L26,I25+L26-60),IF(I25+L26+1&lt;60,I25+L26+1,I25+L26+1-60))</f>
        <v>29</v>
      </c>
      <c r="J26" s="1">
        <f>IF(J25+M26&lt;100,J25+M26,J25+M26-100)</f>
        <v>12</v>
      </c>
      <c r="K26" s="1">
        <v>0</v>
      </c>
      <c r="L26" s="1">
        <v>13</v>
      </c>
      <c r="M26" s="1">
        <v>45</v>
      </c>
      <c r="N26" t="str">
        <f t="shared" si="1"/>
        <v>14:29.12s</v>
      </c>
    </row>
    <row r="27" spans="1:14" x14ac:dyDescent="0.2">
      <c r="A27" s="9">
        <v>24</v>
      </c>
      <c r="B27" s="9">
        <v>4</v>
      </c>
      <c r="C27" s="3" t="s">
        <v>60</v>
      </c>
      <c r="D27" s="3" t="s">
        <v>100</v>
      </c>
      <c r="E27" s="3" t="s">
        <v>50</v>
      </c>
      <c r="F27" s="3" t="s">
        <v>71</v>
      </c>
      <c r="G27" s="3" t="s">
        <v>72</v>
      </c>
      <c r="H27" s="1">
        <f t="shared" si="2"/>
        <v>15</v>
      </c>
      <c r="I27" s="1">
        <f t="shared" si="3"/>
        <v>20</v>
      </c>
      <c r="J27" s="1">
        <f t="shared" si="0"/>
        <v>62</v>
      </c>
      <c r="K27" s="1">
        <v>0</v>
      </c>
      <c r="L27" s="1">
        <v>51</v>
      </c>
      <c r="M27" s="1">
        <v>50</v>
      </c>
      <c r="N27" t="str">
        <f t="shared" si="1"/>
        <v>15:20.62s</v>
      </c>
    </row>
    <row r="28" spans="1:14" x14ac:dyDescent="0.2">
      <c r="A28" s="9">
        <v>25</v>
      </c>
      <c r="B28" s="9">
        <v>5</v>
      </c>
      <c r="C28" s="3" t="s">
        <v>60</v>
      </c>
      <c r="D28" s="3" t="s">
        <v>101</v>
      </c>
      <c r="E28" s="3" t="s">
        <v>8</v>
      </c>
      <c r="F28" s="3" t="s">
        <v>73</v>
      </c>
      <c r="G28" s="3" t="s">
        <v>74</v>
      </c>
      <c r="H28" s="1">
        <f t="shared" si="2"/>
        <v>15</v>
      </c>
      <c r="I28" s="1">
        <f t="shared" si="3"/>
        <v>53</v>
      </c>
      <c r="J28" s="1">
        <f t="shared" si="0"/>
        <v>26</v>
      </c>
      <c r="K28" s="1">
        <v>0</v>
      </c>
      <c r="L28" s="1">
        <v>32</v>
      </c>
      <c r="M28" s="1">
        <v>64</v>
      </c>
      <c r="N28" t="str">
        <f t="shared" si="1"/>
        <v>15:53.26s</v>
      </c>
    </row>
    <row r="29" spans="1:14" x14ac:dyDescent="0.2">
      <c r="A29" s="9">
        <v>26</v>
      </c>
      <c r="B29" s="9">
        <v>1</v>
      </c>
      <c r="C29" s="3" t="s">
        <v>75</v>
      </c>
      <c r="D29" s="3" t="s">
        <v>102</v>
      </c>
      <c r="E29" s="3" t="s">
        <v>50</v>
      </c>
      <c r="F29" s="3" t="s">
        <v>76</v>
      </c>
      <c r="G29" s="3" t="s">
        <v>77</v>
      </c>
      <c r="H29" s="1">
        <f t="shared" si="2"/>
        <v>16</v>
      </c>
      <c r="I29" s="1">
        <f t="shared" si="3"/>
        <v>12</v>
      </c>
      <c r="J29" s="1">
        <f t="shared" si="0"/>
        <v>22</v>
      </c>
      <c r="K29" s="1">
        <v>0</v>
      </c>
      <c r="L29" s="1">
        <v>18</v>
      </c>
      <c r="M29" s="1">
        <v>96</v>
      </c>
      <c r="N29" t="str">
        <f t="shared" si="1"/>
        <v>16:12.22s</v>
      </c>
    </row>
    <row r="30" spans="1:14" x14ac:dyDescent="0.2">
      <c r="A30" s="9">
        <v>27</v>
      </c>
      <c r="B30" s="9">
        <v>4</v>
      </c>
      <c r="C30" s="3" t="s">
        <v>13</v>
      </c>
      <c r="D30" s="3" t="s">
        <v>103</v>
      </c>
      <c r="E30" s="3" t="s">
        <v>8</v>
      </c>
      <c r="F30" s="3" t="s">
        <v>25</v>
      </c>
      <c r="G30" s="3" t="s">
        <v>78</v>
      </c>
      <c r="H30" s="1">
        <f t="shared" si="2"/>
        <v>17</v>
      </c>
      <c r="I30" s="1">
        <f t="shared" si="3"/>
        <v>38</v>
      </c>
      <c r="J30" s="1">
        <f t="shared" si="0"/>
        <v>38</v>
      </c>
      <c r="K30" s="1">
        <v>1</v>
      </c>
      <c r="L30" s="1">
        <v>26</v>
      </c>
      <c r="M30" s="1">
        <v>16</v>
      </c>
      <c r="N30" t="str">
        <f t="shared" si="1"/>
        <v>17:38.38s</v>
      </c>
    </row>
    <row r="31" spans="1:14" x14ac:dyDescent="0.2">
      <c r="A31" s="9">
        <v>28</v>
      </c>
      <c r="B31" s="9">
        <v>6</v>
      </c>
      <c r="C31" s="3" t="s">
        <v>60</v>
      </c>
      <c r="D31" s="3" t="s">
        <v>113</v>
      </c>
      <c r="E31" s="3" t="s">
        <v>8</v>
      </c>
      <c r="F31" s="3" t="s">
        <v>79</v>
      </c>
      <c r="G31" s="3" t="s">
        <v>80</v>
      </c>
      <c r="H31" s="1">
        <f t="shared" si="2"/>
        <v>19</v>
      </c>
      <c r="I31" s="1">
        <f t="shared" si="3"/>
        <v>5</v>
      </c>
      <c r="J31" s="1">
        <f t="shared" si="0"/>
        <v>59</v>
      </c>
      <c r="K31" s="1">
        <v>1</v>
      </c>
      <c r="L31" s="1">
        <v>27</v>
      </c>
      <c r="M31" s="1">
        <v>21</v>
      </c>
      <c r="N31" t="str">
        <f t="shared" si="1"/>
        <v>19:5.59s</v>
      </c>
    </row>
    <row r="32" spans="1:14" x14ac:dyDescent="0.2">
      <c r="A32" s="9">
        <v>29</v>
      </c>
      <c r="B32" s="9">
        <v>5</v>
      </c>
      <c r="C32" s="3" t="s">
        <v>13</v>
      </c>
      <c r="D32" s="3" t="s">
        <v>104</v>
      </c>
      <c r="E32" s="3" t="s">
        <v>50</v>
      </c>
      <c r="F32" s="3" t="s">
        <v>81</v>
      </c>
      <c r="G32" s="3" t="s">
        <v>82</v>
      </c>
      <c r="H32" s="1">
        <f>IF(I31+L32&lt;60,H31+K32,H31+K32+1)</f>
        <v>19</v>
      </c>
      <c r="I32" s="1">
        <f>IF(J31+M32&lt;100,IF(I31+L32&lt;60,I31+L32,I31+L32-60),IF(I31+L32+1&lt;60,I31+L32+1,I31+L32+1-60))</f>
        <v>53</v>
      </c>
      <c r="J32" s="1">
        <f>IF(J31+M32&lt;100,J31+M32,J31+M32-100)</f>
        <v>79</v>
      </c>
      <c r="K32" s="1">
        <v>0</v>
      </c>
      <c r="L32" s="1">
        <v>48</v>
      </c>
      <c r="M32" s="1">
        <v>20</v>
      </c>
      <c r="N32" t="str">
        <f t="shared" si="1"/>
        <v>19:53.79s</v>
      </c>
    </row>
    <row r="33" spans="1:14" x14ac:dyDescent="0.2">
      <c r="A33" s="9">
        <v>30</v>
      </c>
      <c r="B33" s="9">
        <v>2</v>
      </c>
      <c r="C33" s="3" t="s">
        <v>75</v>
      </c>
      <c r="D33" s="3" t="s">
        <v>105</v>
      </c>
      <c r="E33" s="3" t="s">
        <v>50</v>
      </c>
      <c r="F33" s="3" t="s">
        <v>83</v>
      </c>
      <c r="G33" s="3" t="s">
        <v>84</v>
      </c>
      <c r="H33" s="1">
        <f t="shared" si="2"/>
        <v>20</v>
      </c>
      <c r="I33" s="1">
        <f t="shared" si="3"/>
        <v>15</v>
      </c>
      <c r="J33" s="1">
        <f t="shared" si="0"/>
        <v>78</v>
      </c>
      <c r="K33" s="1">
        <v>0</v>
      </c>
      <c r="L33" s="1">
        <v>21</v>
      </c>
      <c r="M33" s="1">
        <v>99</v>
      </c>
      <c r="N33" t="str">
        <f t="shared" si="1"/>
        <v>20:15.78s</v>
      </c>
    </row>
    <row r="34" spans="1:14" x14ac:dyDescent="0.2">
      <c r="A34" s="9">
        <v>31</v>
      </c>
      <c r="B34" s="9">
        <v>3</v>
      </c>
      <c r="C34" s="3" t="s">
        <v>75</v>
      </c>
      <c r="D34" s="3" t="s">
        <v>106</v>
      </c>
      <c r="E34" s="3" t="s">
        <v>49</v>
      </c>
      <c r="F34" s="3" t="s">
        <v>85</v>
      </c>
      <c r="G34" s="3" t="s">
        <v>46</v>
      </c>
      <c r="H34" s="1">
        <f t="shared" si="2"/>
        <v>20</v>
      </c>
      <c r="I34" s="1">
        <f t="shared" si="3"/>
        <v>30</v>
      </c>
      <c r="J34" s="1">
        <f t="shared" si="0"/>
        <v>63</v>
      </c>
      <c r="K34" s="1">
        <v>0</v>
      </c>
      <c r="L34" s="1">
        <v>14</v>
      </c>
      <c r="M34" s="1">
        <v>85</v>
      </c>
      <c r="N34" t="str">
        <f t="shared" si="1"/>
        <v>20:30.63s</v>
      </c>
    </row>
    <row r="35" spans="1:14" x14ac:dyDescent="0.2">
      <c r="A35" s="9">
        <v>32</v>
      </c>
      <c r="B35" s="9">
        <v>4</v>
      </c>
      <c r="C35" s="3" t="s">
        <v>75</v>
      </c>
      <c r="D35" s="3" t="s">
        <v>107</v>
      </c>
      <c r="E35" s="3" t="s">
        <v>50</v>
      </c>
      <c r="F35" s="3" t="s">
        <v>86</v>
      </c>
      <c r="G35" s="3" t="s">
        <v>87</v>
      </c>
      <c r="H35" s="1">
        <f t="shared" si="2"/>
        <v>22</v>
      </c>
      <c r="I35" s="1">
        <f t="shared" si="3"/>
        <v>59</v>
      </c>
      <c r="J35" s="1">
        <f t="shared" si="0"/>
        <v>12</v>
      </c>
      <c r="K35" s="1">
        <v>2</v>
      </c>
      <c r="L35" s="1">
        <v>28</v>
      </c>
      <c r="M35" s="1">
        <v>49</v>
      </c>
      <c r="N35" t="str">
        <f t="shared" si="1"/>
        <v>22:59.12s</v>
      </c>
    </row>
    <row r="36" spans="1:14" x14ac:dyDescent="0.2">
      <c r="A36" s="9">
        <v>33</v>
      </c>
      <c r="B36" s="9">
        <v>5</v>
      </c>
      <c r="C36" s="3" t="s">
        <v>75</v>
      </c>
      <c r="D36" s="3" t="s">
        <v>114</v>
      </c>
      <c r="E36" s="3" t="s">
        <v>50</v>
      </c>
      <c r="F36" s="3" t="s">
        <v>88</v>
      </c>
      <c r="G36" s="3" t="s">
        <v>91</v>
      </c>
      <c r="H36" s="1">
        <f t="shared" si="2"/>
        <v>29</v>
      </c>
      <c r="I36" s="1">
        <f t="shared" si="3"/>
        <v>1</v>
      </c>
      <c r="J36" s="1">
        <f t="shared" si="0"/>
        <v>66</v>
      </c>
      <c r="K36" s="1">
        <v>6</v>
      </c>
      <c r="L36" s="1">
        <v>2</v>
      </c>
      <c r="M36" s="1">
        <v>54</v>
      </c>
      <c r="N36" t="str">
        <f t="shared" si="1"/>
        <v>29:1.66s</v>
      </c>
    </row>
    <row r="37" spans="1:14" x14ac:dyDescent="0.2">
      <c r="A37" s="9">
        <v>34</v>
      </c>
      <c r="B37" s="9">
        <v>6</v>
      </c>
      <c r="C37" s="3" t="s">
        <v>75</v>
      </c>
      <c r="D37" s="3" t="s">
        <v>115</v>
      </c>
      <c r="E37" s="3" t="s">
        <v>50</v>
      </c>
      <c r="F37" s="3" t="s">
        <v>89</v>
      </c>
      <c r="G37" s="3" t="s">
        <v>90</v>
      </c>
      <c r="H37" s="1">
        <f t="shared" si="2"/>
        <v>29</v>
      </c>
      <c r="I37" s="1">
        <f t="shared" si="3"/>
        <v>1</v>
      </c>
      <c r="J37" s="1">
        <f t="shared" si="0"/>
        <v>93</v>
      </c>
      <c r="K37" s="1">
        <v>0</v>
      </c>
      <c r="L37" s="1">
        <v>0</v>
      </c>
      <c r="M37" s="1">
        <v>27</v>
      </c>
      <c r="N37" t="str">
        <f t="shared" si="1"/>
        <v>29:1.93s</v>
      </c>
    </row>
    <row r="38" spans="1:14" x14ac:dyDescent="0.2">
      <c r="H38" s="1"/>
      <c r="I38" s="1"/>
      <c r="J38" s="1"/>
    </row>
  </sheetData>
  <sortState xmlns:xlrd2="http://schemas.microsoft.com/office/spreadsheetml/2017/richdata2" ref="A4:G37">
    <sortCondition ref="A4:A37"/>
  </sortState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Wong</dc:creator>
  <cp:lastModifiedBy>Brian Wong</cp:lastModifiedBy>
  <dcterms:created xsi:type="dcterms:W3CDTF">2019-08-01T14:08:27Z</dcterms:created>
  <dcterms:modified xsi:type="dcterms:W3CDTF">2019-08-01T15:27:12Z</dcterms:modified>
</cp:coreProperties>
</file>