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 Panzarino\OneDrive\Desktop\Sport info\Cross Country\"/>
    </mc:Choice>
  </mc:AlternateContent>
  <xr:revisionPtr revIDLastSave="0" documentId="13_ncr:1_{D67EC7AA-321A-4261-A4BE-59B10B66BA9D}" xr6:coauthVersionLast="45" xr6:coauthVersionMax="45" xr10:uidLastSave="{00000000-0000-0000-0000-000000000000}"/>
  <bookViews>
    <workbookView xWindow="-28920" yWindow="-120" windowWidth="29040" windowHeight="15990" xr2:uid="{00000000-000D-0000-FFFF-FFFF00000000}"/>
  </bookViews>
  <sheets>
    <sheet name="2020 CC Meet 3 " sheetId="1" r:id="rId1"/>
    <sheet name="Raw Data" sheetId="3" r:id="rId2"/>
  </sheets>
  <definedNames>
    <definedName name="_xlnm._FilterDatabase" localSheetId="1" hidden="1">'Raw Data'!$A$3:$K$130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99" i="1" l="1"/>
  <c r="P101" i="1"/>
  <c r="P12" i="1"/>
  <c r="P7" i="1"/>
  <c r="Q56" i="1" l="1"/>
  <c r="Q94" i="1" l="1"/>
  <c r="Q95" i="1"/>
  <c r="Q96" i="1"/>
  <c r="Q97" i="1"/>
  <c r="Q98" i="1"/>
  <c r="Q99" i="1"/>
  <c r="Q100" i="1"/>
  <c r="Q101" i="1"/>
  <c r="Q93" i="1"/>
  <c r="P93" i="1"/>
  <c r="P94" i="1"/>
  <c r="P95" i="1"/>
  <c r="P96" i="1"/>
  <c r="P97" i="1"/>
  <c r="P98" i="1"/>
  <c r="P100" i="1"/>
  <c r="P55" i="1"/>
  <c r="P58" i="1" l="1"/>
  <c r="Q58" i="1"/>
  <c r="P57" i="1" l="1"/>
  <c r="P14" i="1"/>
  <c r="Q57" i="1" l="1"/>
  <c r="Q14" i="1"/>
  <c r="Q50" i="1" l="1"/>
  <c r="Q51" i="1"/>
  <c r="Q52" i="1"/>
  <c r="Q53" i="1"/>
  <c r="Q54" i="1"/>
  <c r="Q55" i="1"/>
  <c r="Q49" i="1"/>
  <c r="P50" i="1"/>
  <c r="P51" i="1"/>
  <c r="P52" i="1"/>
  <c r="P53" i="1"/>
  <c r="P54" i="1"/>
  <c r="P56" i="1"/>
  <c r="P49" i="1"/>
  <c r="Q7" i="1"/>
  <c r="Q8" i="1"/>
  <c r="Q9" i="1"/>
  <c r="Q10" i="1"/>
  <c r="Q11" i="1"/>
  <c r="Q12" i="1"/>
  <c r="Q13" i="1"/>
  <c r="Q6" i="1"/>
  <c r="P8" i="1"/>
  <c r="P9" i="1"/>
  <c r="P10" i="1"/>
  <c r="P11" i="1"/>
  <c r="P13" i="1"/>
  <c r="P6" i="1"/>
</calcChain>
</file>

<file path=xl/sharedStrings.xml><?xml version="1.0" encoding="utf-8"?>
<sst xmlns="http://schemas.openxmlformats.org/spreadsheetml/2006/main" count="1046" uniqueCount="336">
  <si>
    <t>Boys Year 10-12</t>
  </si>
  <si>
    <t>Girls Year 10-12</t>
  </si>
  <si>
    <t>Race Placing</t>
  </si>
  <si>
    <t>Points</t>
  </si>
  <si>
    <t>Runner Name</t>
  </si>
  <si>
    <t>Runners Time</t>
  </si>
  <si>
    <t>School</t>
  </si>
  <si>
    <t>Participation Points for Runners who finish out side of the top 10</t>
  </si>
  <si>
    <t>Cross Country Scoring Sheet – Middle Boys and Girls</t>
  </si>
  <si>
    <t>Boys Year 7-9</t>
  </si>
  <si>
    <t>Girls Year 7-9</t>
  </si>
  <si>
    <t>Cross Country Scoring Sheet – Primary Boys and Girls</t>
  </si>
  <si>
    <t>Boys Year 4-6</t>
  </si>
  <si>
    <t>Girls Year 4-6</t>
  </si>
  <si>
    <t>School Name</t>
  </si>
  <si>
    <t>School Initial</t>
  </si>
  <si>
    <t>St Peter's College</t>
  </si>
  <si>
    <t>SPSC</t>
  </si>
  <si>
    <t>Category Place</t>
  </si>
  <si>
    <t>Category</t>
  </si>
  <si>
    <t>Time</t>
  </si>
  <si>
    <t>First Name</t>
  </si>
  <si>
    <t>Last Name</t>
  </si>
  <si>
    <t>Year Level</t>
  </si>
  <si>
    <t>Primary Boys</t>
  </si>
  <si>
    <t>Year 10 - 12</t>
  </si>
  <si>
    <t>Concordia College</t>
  </si>
  <si>
    <t>Primary Girls</t>
  </si>
  <si>
    <t>Senior Boys</t>
  </si>
  <si>
    <t>Senior Girls</t>
  </si>
  <si>
    <t>Year 3 - 6</t>
  </si>
  <si>
    <t>Year 7 - 9</t>
  </si>
  <si>
    <t>Distance</t>
  </si>
  <si>
    <t>Mercedes College</t>
  </si>
  <si>
    <t>Loretto College</t>
  </si>
  <si>
    <t>Middle Girls</t>
  </si>
  <si>
    <t>St Peter's Girls</t>
  </si>
  <si>
    <t>Immanuel College</t>
  </si>
  <si>
    <t>St Ignatius College</t>
  </si>
  <si>
    <t>Gap</t>
  </si>
  <si>
    <t>Primary Boys and Girls</t>
  </si>
  <si>
    <t>Middle Boys and Girls</t>
  </si>
  <si>
    <t>2 km (1 lap)</t>
  </si>
  <si>
    <t>4 km (2 laps)</t>
  </si>
  <si>
    <t>6 km (3 laps)</t>
  </si>
  <si>
    <t>Note</t>
  </si>
  <si>
    <t>Order of Finish</t>
  </si>
  <si>
    <t>Running Time</t>
  </si>
  <si>
    <t>Cross Country Scoring Sheet – Senior Boys and Girls</t>
  </si>
  <si>
    <t>Participation Points for Runners who finish out side of the top 15</t>
  </si>
  <si>
    <t>Boys Year 7 - 9</t>
  </si>
  <si>
    <t>Girls Year 7 - 9</t>
  </si>
  <si>
    <t>SPG</t>
  </si>
  <si>
    <t>CC</t>
  </si>
  <si>
    <t>IC</t>
  </si>
  <si>
    <t>SIC</t>
  </si>
  <si>
    <t>LC</t>
  </si>
  <si>
    <t>MC</t>
  </si>
  <si>
    <t>Pulteney Grammar School</t>
  </si>
  <si>
    <t>PGS</t>
  </si>
  <si>
    <t>Points Accummulated</t>
  </si>
  <si>
    <t>Full Name</t>
  </si>
  <si>
    <t>MIddle Boys</t>
  </si>
  <si>
    <t>Rostrevor</t>
  </si>
  <si>
    <t xml:space="preserve">Cross Country Results - </t>
  </si>
  <si>
    <t>Each School to Update distances etc</t>
  </si>
  <si>
    <t>Cross Country Results - Concordia College off campus 12 August)</t>
  </si>
  <si>
    <t>Flynn Ritossa</t>
  </si>
  <si>
    <t>7.30.74</t>
  </si>
  <si>
    <t>Pulteney</t>
  </si>
  <si>
    <t>Angus Mills</t>
  </si>
  <si>
    <t>7.37.68</t>
  </si>
  <si>
    <t>PAC</t>
  </si>
  <si>
    <t>Charlie Freemantle</t>
  </si>
  <si>
    <t>7.40.40</t>
  </si>
  <si>
    <t>St Peters Girls</t>
  </si>
  <si>
    <t>Elodie De Wit</t>
  </si>
  <si>
    <t>7.44.27</t>
  </si>
  <si>
    <t>7.55.58</t>
  </si>
  <si>
    <t>7.56.37</t>
  </si>
  <si>
    <t>7.57.17</t>
  </si>
  <si>
    <t>7.57.80</t>
  </si>
  <si>
    <t>8.00.50</t>
  </si>
  <si>
    <t>8.01.54</t>
  </si>
  <si>
    <t>8.11.27</t>
  </si>
  <si>
    <t>8.15.71</t>
  </si>
  <si>
    <t>8.23.93</t>
  </si>
  <si>
    <t>8.24.12</t>
  </si>
  <si>
    <t>8.30.23</t>
  </si>
  <si>
    <t>8.32.79</t>
  </si>
  <si>
    <t>8.33.87</t>
  </si>
  <si>
    <t>8.34.11</t>
  </si>
  <si>
    <t>8.34.46</t>
  </si>
  <si>
    <t>8.37.59</t>
  </si>
  <si>
    <t>8.42.60</t>
  </si>
  <si>
    <t>8.55.97</t>
  </si>
  <si>
    <t>9.05.58</t>
  </si>
  <si>
    <t>9.21.36</t>
  </si>
  <si>
    <t>9.23.25</t>
  </si>
  <si>
    <t>9.25.19</t>
  </si>
  <si>
    <t>9.29.50</t>
  </si>
  <si>
    <t>9.30.03</t>
  </si>
  <si>
    <t>9.39.05</t>
  </si>
  <si>
    <t>9.42.14</t>
  </si>
  <si>
    <t>9.42.63</t>
  </si>
  <si>
    <t>9.43.48</t>
  </si>
  <si>
    <t>9.45.70</t>
  </si>
  <si>
    <t>9.48.27</t>
  </si>
  <si>
    <t>9.48.47</t>
  </si>
  <si>
    <t>9.51.80</t>
  </si>
  <si>
    <t>10.02.62</t>
  </si>
  <si>
    <t>10.07.23</t>
  </si>
  <si>
    <t>10.09.02</t>
  </si>
  <si>
    <t>10.12.49</t>
  </si>
  <si>
    <t>10.14.42</t>
  </si>
  <si>
    <t>10.25.21</t>
  </si>
  <si>
    <t>10.27.22</t>
  </si>
  <si>
    <t>10.29.69</t>
  </si>
  <si>
    <t>10.36.16</t>
  </si>
  <si>
    <t>10.39.37</t>
  </si>
  <si>
    <t>10.58.52</t>
  </si>
  <si>
    <t>11.04.27</t>
  </si>
  <si>
    <t>11.06.53</t>
  </si>
  <si>
    <t>11.42.34</t>
  </si>
  <si>
    <t>12.05.30</t>
  </si>
  <si>
    <t>12.06.40</t>
  </si>
  <si>
    <t>12.43.53</t>
  </si>
  <si>
    <t>12.49.84</t>
  </si>
  <si>
    <t>14.42.53</t>
  </si>
  <si>
    <t>14.51.49</t>
  </si>
  <si>
    <t>14.51.68</t>
  </si>
  <si>
    <t>14.52.93</t>
  </si>
  <si>
    <t>16.03.37</t>
  </si>
  <si>
    <t>16.31.38</t>
  </si>
  <si>
    <t>16.40.14</t>
  </si>
  <si>
    <t>17.00.63</t>
  </si>
  <si>
    <t>17.05.00</t>
  </si>
  <si>
    <t>17.11.70</t>
  </si>
  <si>
    <t>17.20.78</t>
  </si>
  <si>
    <t>17.24.28</t>
  </si>
  <si>
    <t>17.43.10</t>
  </si>
  <si>
    <t>17.43.53</t>
  </si>
  <si>
    <t>17.47.23</t>
  </si>
  <si>
    <t>17.51.30</t>
  </si>
  <si>
    <t>17.59.08</t>
  </si>
  <si>
    <t>18.10.68</t>
  </si>
  <si>
    <t>18.16.43</t>
  </si>
  <si>
    <t>18.19.85</t>
  </si>
  <si>
    <t>18.20.22</t>
  </si>
  <si>
    <t>18.24.26</t>
  </si>
  <si>
    <t>18.25.62</t>
  </si>
  <si>
    <t>18.29.27</t>
  </si>
  <si>
    <t>18.30.45</t>
  </si>
  <si>
    <t>18.30.64</t>
  </si>
  <si>
    <t>18.56.28</t>
  </si>
  <si>
    <t>19.01.37</t>
  </si>
  <si>
    <t>19.02.19</t>
  </si>
  <si>
    <t>19.03.15</t>
  </si>
  <si>
    <t>19.07.49</t>
  </si>
  <si>
    <t>19.15.28</t>
  </si>
  <si>
    <t>19.17.89</t>
  </si>
  <si>
    <t>19.19.51</t>
  </si>
  <si>
    <t>19.29.53</t>
  </si>
  <si>
    <t>19.31.55</t>
  </si>
  <si>
    <t>19.31.74</t>
  </si>
  <si>
    <t>19.59.48</t>
  </si>
  <si>
    <t>20.07.75</t>
  </si>
  <si>
    <t>20.08.00</t>
  </si>
  <si>
    <t>20.25.98</t>
  </si>
  <si>
    <t>20.31.02</t>
  </si>
  <si>
    <t>20.33.07</t>
  </si>
  <si>
    <t>20.34.98</t>
  </si>
  <si>
    <t>20.39.95</t>
  </si>
  <si>
    <t>20.46.20</t>
  </si>
  <si>
    <t>20.49.99</t>
  </si>
  <si>
    <t>20.54.74</t>
  </si>
  <si>
    <t>21.07.86</t>
  </si>
  <si>
    <t>21.08.69</t>
  </si>
  <si>
    <t>21.12.20</t>
  </si>
  <si>
    <t>21.12.59</t>
  </si>
  <si>
    <t>21.14.74</t>
  </si>
  <si>
    <t>22.28.21</t>
  </si>
  <si>
    <t>22.33.67</t>
  </si>
  <si>
    <t>23.20.20</t>
  </si>
  <si>
    <t>23.29.79</t>
  </si>
  <si>
    <t>23.49.89</t>
  </si>
  <si>
    <t>23.54.56</t>
  </si>
  <si>
    <t>24.14.98</t>
  </si>
  <si>
    <t>25.31.72</t>
  </si>
  <si>
    <t>26.10.58</t>
  </si>
  <si>
    <t>26.13.19</t>
  </si>
  <si>
    <t>26.15.04</t>
  </si>
  <si>
    <t>26.50.38</t>
  </si>
  <si>
    <t>27.53.24</t>
  </si>
  <si>
    <t>28.00.05</t>
  </si>
  <si>
    <t>28.07.46</t>
  </si>
  <si>
    <t>28.30.96</t>
  </si>
  <si>
    <t>29.25.66</t>
  </si>
  <si>
    <t>29.47.87</t>
  </si>
  <si>
    <t>30.16.98</t>
  </si>
  <si>
    <t>31.14.13</t>
  </si>
  <si>
    <t>Lockie McKenna</t>
  </si>
  <si>
    <t>St Peters</t>
  </si>
  <si>
    <t>Isla Fahey</t>
  </si>
  <si>
    <t>Jack McAuliffe</t>
  </si>
  <si>
    <t>Chloe Richardson</t>
  </si>
  <si>
    <t>Oliver M</t>
  </si>
  <si>
    <t>Lachlan Warn</t>
  </si>
  <si>
    <t>Athan Harla</t>
  </si>
  <si>
    <t>Gastaw Czechovycz</t>
  </si>
  <si>
    <t>Sam Fox</t>
  </si>
  <si>
    <t>Mercedes</t>
  </si>
  <si>
    <t>Andrew Lucas</t>
  </si>
  <si>
    <t>Keira Gardiner</t>
  </si>
  <si>
    <t>Thomas Alcorn</t>
  </si>
  <si>
    <t>Tony Lu</t>
  </si>
  <si>
    <t>Toby Noble</t>
  </si>
  <si>
    <t>Blaise Stewart</t>
  </si>
  <si>
    <t>Joshua M</t>
  </si>
  <si>
    <t>Middle Boys</t>
  </si>
  <si>
    <t>Ruby Richards</t>
  </si>
  <si>
    <t>Loreto</t>
  </si>
  <si>
    <t>Elliot Gask</t>
  </si>
  <si>
    <t>James Dixon</t>
  </si>
  <si>
    <t>Will Barrera</t>
  </si>
  <si>
    <t>Michael Teo</t>
  </si>
  <si>
    <t>Katarina</t>
  </si>
  <si>
    <t>Wilderness</t>
  </si>
  <si>
    <t>Adam Piuato</t>
  </si>
  <si>
    <t>Tao Wong</t>
  </si>
  <si>
    <t>Harry Marks</t>
  </si>
  <si>
    <t>Tayla Simpkin-Thompson</t>
  </si>
  <si>
    <t>Selena Martiensen</t>
  </si>
  <si>
    <t>Alexander Chan</t>
  </si>
  <si>
    <t>Joshua Howes</t>
  </si>
  <si>
    <t>Oscar K</t>
  </si>
  <si>
    <t>Josh Pullino</t>
  </si>
  <si>
    <t>Carmine Carfora</t>
  </si>
  <si>
    <t>Joshua Bell</t>
  </si>
  <si>
    <t>Isaac Berry</t>
  </si>
  <si>
    <t>Alicia Bollinger</t>
  </si>
  <si>
    <t>Dora</t>
  </si>
  <si>
    <t>Lorenzo Balcino</t>
  </si>
  <si>
    <t>Ailbert</t>
  </si>
  <si>
    <t>Charlie</t>
  </si>
  <si>
    <t>Luke Hughes</t>
  </si>
  <si>
    <t>Alfie Barker</t>
  </si>
  <si>
    <t>Daniel Kwan</t>
  </si>
  <si>
    <t>James Teo</t>
  </si>
  <si>
    <t>Alexander Z</t>
  </si>
  <si>
    <t>Jack Grosser</t>
  </si>
  <si>
    <t>Tyson Hoey</t>
  </si>
  <si>
    <t>Bronte O'Callaghan</t>
  </si>
  <si>
    <t>Matthew Zhong</t>
  </si>
  <si>
    <t>Jonathan Harris</t>
  </si>
  <si>
    <t>Chris Li</t>
  </si>
  <si>
    <t>Henry Pearce</t>
  </si>
  <si>
    <t>Tom Grosser</t>
  </si>
  <si>
    <t>Malaika Mcleod</t>
  </si>
  <si>
    <t>Daisy Braithwaite</t>
  </si>
  <si>
    <t>Harrison Sheridan</t>
  </si>
  <si>
    <t>Sam Williams</t>
  </si>
  <si>
    <t>Alice Braithwaite</t>
  </si>
  <si>
    <t>Anzhi</t>
  </si>
  <si>
    <t>Peter Colpo-Strangis</t>
  </si>
  <si>
    <t>Michael A</t>
  </si>
  <si>
    <t>Jack Mitchell</t>
  </si>
  <si>
    <t>Immanuel</t>
  </si>
  <si>
    <t>Jade Millard</t>
  </si>
  <si>
    <t>Christian Valentincic</t>
  </si>
  <si>
    <t>Ella Cooksey</t>
  </si>
  <si>
    <t xml:space="preserve">Concordia </t>
  </si>
  <si>
    <t>Isla Scruby</t>
  </si>
  <si>
    <t>Marshall Hudson</t>
  </si>
  <si>
    <t>Donovan Fahey</t>
  </si>
  <si>
    <t>Alex Lawson</t>
  </si>
  <si>
    <t>John Long</t>
  </si>
  <si>
    <t>Elliot Owen-Brown</t>
  </si>
  <si>
    <t>Oliver Fenton</t>
  </si>
  <si>
    <t>Dani Cox</t>
  </si>
  <si>
    <t>Layla Kinnane</t>
  </si>
  <si>
    <t>Carys Kinsella-White</t>
  </si>
  <si>
    <t>Kiara Coscarella</t>
  </si>
  <si>
    <t>Molly Chapman</t>
  </si>
  <si>
    <t>Emma Dietrich</t>
  </si>
  <si>
    <t>Xander</t>
  </si>
  <si>
    <t>St Ignatius</t>
  </si>
  <si>
    <t>Cameron Moffatt</t>
  </si>
  <si>
    <t>Lady Murphy</t>
  </si>
  <si>
    <t>Hannah Gardiner</t>
  </si>
  <si>
    <t>Ryley James</t>
  </si>
  <si>
    <t>Jack Fillmore</t>
  </si>
  <si>
    <t>Oliver Keckman</t>
  </si>
  <si>
    <t>Jacob Sutton</t>
  </si>
  <si>
    <t>Ely Hall-Heffer</t>
  </si>
  <si>
    <t>Jess Green</t>
  </si>
  <si>
    <t>Tom Millard</t>
  </si>
  <si>
    <t>Eleanor Saies</t>
  </si>
  <si>
    <t>Jackson Brown</t>
  </si>
  <si>
    <t>Luke Buckley</t>
  </si>
  <si>
    <t>Annabel Hage</t>
  </si>
  <si>
    <t>Jonny Liu</t>
  </si>
  <si>
    <t>Alexandra To</t>
  </si>
  <si>
    <t>Emily Hall</t>
  </si>
  <si>
    <t>Henry Braithwaite</t>
  </si>
  <si>
    <t>Finn White</t>
  </si>
  <si>
    <t>Grace Couch</t>
  </si>
  <si>
    <t>Anais Barnes</t>
  </si>
  <si>
    <t>Lucinda Caring</t>
  </si>
  <si>
    <t>Jaz Tovakuta</t>
  </si>
  <si>
    <t>Georgia Weckert</t>
  </si>
  <si>
    <t>Zac Connell</t>
  </si>
  <si>
    <t>Liam Cates</t>
  </si>
  <si>
    <t>Emma Fox</t>
  </si>
  <si>
    <t>Fraser Connel</t>
  </si>
  <si>
    <t>David Zhang</t>
  </si>
  <si>
    <t>Conan Petch</t>
  </si>
  <si>
    <t>Max Weir</t>
  </si>
  <si>
    <t>Lachlan M</t>
  </si>
  <si>
    <t>William Kyros</t>
  </si>
  <si>
    <t>Matthew Millen</t>
  </si>
  <si>
    <t>Sophia Manning</t>
  </si>
  <si>
    <t>Alec Disney</t>
  </si>
  <si>
    <t>Zach Hoberg</t>
  </si>
  <si>
    <t>Jake Wong</t>
  </si>
  <si>
    <t>Sam Hayes</t>
  </si>
  <si>
    <t>Charles Lewis</t>
  </si>
  <si>
    <t>Connor Bohlin</t>
  </si>
  <si>
    <t>Hugo Carey</t>
  </si>
  <si>
    <t>Chewy Li</t>
  </si>
  <si>
    <t>Luke Russell</t>
  </si>
  <si>
    <t>Gabriel Wilson</t>
  </si>
  <si>
    <t>Prince Alfred College</t>
  </si>
  <si>
    <t>Michael Ahmad</t>
  </si>
  <si>
    <t>17.11.70*</t>
  </si>
  <si>
    <t>* only completed 1 out of the two required laps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</si>
</sst>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70C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/>
    <xf numFmtId="0" fontId="3" fillId="0" borderId="0" xfId="0" applyFont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0" borderId="0" xfId="1"/>
    <xf numFmtId="0" fontId="2" fillId="0" borderId="4" xfId="1" applyBorder="1"/>
    <xf numFmtId="0" fontId="2" fillId="0" borderId="0" xfId="1" applyAlignment="1">
      <alignment horizontal="center"/>
    </xf>
    <xf numFmtId="0" fontId="2" fillId="0" borderId="0" xfId="1" applyAlignment="1">
      <alignment vertical="center"/>
    </xf>
    <xf numFmtId="0" fontId="2" fillId="0" borderId="4" xfId="1" applyBorder="1" applyAlignment="1">
      <alignment vertical="center"/>
    </xf>
    <xf numFmtId="0" fontId="2" fillId="0" borderId="0" xfId="1" applyBorder="1" applyAlignment="1">
      <alignment horizontal="center"/>
    </xf>
    <xf numFmtId="47" fontId="2" fillId="0" borderId="0" xfId="1" applyNumberFormat="1"/>
    <xf numFmtId="47" fontId="2" fillId="0" borderId="0" xfId="1" applyNumberFormat="1" applyBorder="1" applyAlignment="1">
      <alignment horizontal="center"/>
    </xf>
    <xf numFmtId="0" fontId="2" fillId="0" borderId="0" xfId="1" applyFill="1"/>
    <xf numFmtId="47" fontId="2" fillId="0" borderId="0" xfId="1" applyNumberFormat="1" applyFill="1"/>
    <xf numFmtId="20" fontId="2" fillId="0" borderId="0" xfId="1" applyNumberFormat="1" applyFill="1"/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vertical="center"/>
    </xf>
    <xf numFmtId="47" fontId="5" fillId="2" borderId="4" xfId="1" applyNumberFormat="1" applyFont="1" applyFill="1" applyBorder="1" applyAlignment="1">
      <alignment horizontal="center" vertical="center"/>
    </xf>
    <xf numFmtId="0" fontId="2" fillId="2" borderId="4" xfId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7" fontId="0" fillId="0" borderId="4" xfId="0" applyNumberForma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4" xfId="0" applyBorder="1"/>
    <xf numFmtId="0" fontId="0" fillId="0" borderId="4" xfId="0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0" fillId="0" borderId="4" xfId="0" applyFill="1" applyBorder="1" applyAlignment="1">
      <alignment horizontal="left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16" xfId="0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2" fillId="3" borderId="4" xfId="1" applyFill="1" applyBorder="1" applyAlignment="1">
      <alignment horizontal="center"/>
    </xf>
    <xf numFmtId="0" fontId="2" fillId="3" borderId="4" xfId="1" applyFill="1" applyBorder="1"/>
    <xf numFmtId="47" fontId="2" fillId="3" borderId="4" xfId="1" applyNumberFormat="1" applyFill="1" applyBorder="1"/>
    <xf numFmtId="20" fontId="2" fillId="3" borderId="4" xfId="1" applyNumberFormat="1" applyFill="1" applyBorder="1"/>
    <xf numFmtId="0" fontId="1" fillId="3" borderId="4" xfId="1" applyFont="1" applyFill="1" applyBorder="1"/>
    <xf numFmtId="47" fontId="1" fillId="3" borderId="4" xfId="1" applyNumberFormat="1" applyFont="1" applyFill="1" applyBorder="1"/>
    <xf numFmtId="0" fontId="10" fillId="0" borderId="0" xfId="1" applyFont="1"/>
    <xf numFmtId="0" fontId="2" fillId="0" borderId="4" xfId="1" applyBorder="1" applyAlignment="1">
      <alignment horizontal="center"/>
    </xf>
    <xf numFmtId="0" fontId="1" fillId="0" borderId="4" xfId="1" applyFont="1" applyBorder="1"/>
    <xf numFmtId="47" fontId="2" fillId="0" borderId="4" xfId="1" applyNumberFormat="1" applyBorder="1"/>
    <xf numFmtId="47" fontId="1" fillId="0" borderId="4" xfId="1" applyNumberFormat="1" applyFont="1" applyBorder="1"/>
    <xf numFmtId="0" fontId="0" fillId="0" borderId="22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4" xfId="0" applyFont="1" applyBorder="1"/>
    <xf numFmtId="0" fontId="11" fillId="0" borderId="4" xfId="0" applyFont="1" applyFill="1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18" xfId="1" applyBorder="1" applyAlignment="1">
      <alignment horizontal="center"/>
    </xf>
    <xf numFmtId="0" fontId="2" fillId="0" borderId="19" xfId="1" applyBorder="1" applyAlignment="1">
      <alignment horizontal="center"/>
    </xf>
    <xf numFmtId="0" fontId="2" fillId="0" borderId="20" xfId="1" applyBorder="1" applyAlignment="1">
      <alignment horizontal="center"/>
    </xf>
    <xf numFmtId="0" fontId="8" fillId="0" borderId="21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0" fillId="0" borderId="9" xfId="0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1" fillId="0" borderId="9" xfId="0" applyFont="1" applyBorder="1"/>
    <xf numFmtId="0" fontId="1" fillId="3" borderId="11" xfId="1" applyFont="1" applyFill="1" applyBorder="1"/>
    <xf numFmtId="47" fontId="1" fillId="3" borderId="11" xfId="1" applyNumberFormat="1" applyFont="1" applyFill="1" applyBorder="1"/>
    <xf numFmtId="0" fontId="0" fillId="0" borderId="12" xfId="0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FDFF"/>
      <color rgb="FFFFCAFC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1"/>
  <sheetViews>
    <sheetView tabSelected="1" zoomScale="84" zoomScaleNormal="84" workbookViewId="0">
      <selection activeCell="R106" sqref="R106"/>
    </sheetView>
  </sheetViews>
  <sheetFormatPr defaultColWidth="8.85546875" defaultRowHeight="15" x14ac:dyDescent="0.25"/>
  <cols>
    <col min="1" max="1" width="9.28515625" customWidth="1"/>
    <col min="2" max="2" width="7.5703125" customWidth="1"/>
    <col min="3" max="3" width="23.85546875" customWidth="1"/>
    <col min="4" max="4" width="14.140625" customWidth="1"/>
    <col min="5" max="5" width="28.42578125" customWidth="1"/>
    <col min="6" max="6" width="3.42578125" customWidth="1"/>
    <col min="7" max="7" width="7.28515625" customWidth="1"/>
    <col min="8" max="8" width="6.140625" customWidth="1"/>
    <col min="9" max="9" width="24.28515625" customWidth="1"/>
    <col min="10" max="10" width="9.140625" customWidth="1"/>
    <col min="11" max="11" width="23.85546875" customWidth="1"/>
    <col min="14" max="14" width="11.140625" hidden="1" customWidth="1"/>
    <col min="15" max="15" width="27.140625" customWidth="1"/>
    <col min="16" max="16" width="13.85546875" customWidth="1"/>
    <col min="17" max="17" width="14.85546875" customWidth="1"/>
  </cols>
  <sheetData>
    <row r="1" spans="1:17" ht="21" customHeight="1" x14ac:dyDescent="0.3">
      <c r="A1" s="72" t="s">
        <v>66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7" ht="21" customHeigh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7" ht="15.75" thickBot="1" x14ac:dyDescent="0.3">
      <c r="A3" s="15" t="s">
        <v>48</v>
      </c>
    </row>
    <row r="4" spans="1:17" ht="15.75" customHeight="1" thickBot="1" x14ac:dyDescent="0.3">
      <c r="A4" s="67" t="s">
        <v>0</v>
      </c>
      <c r="B4" s="68"/>
      <c r="C4" s="68"/>
      <c r="D4" s="68"/>
      <c r="E4" s="69"/>
      <c r="F4" s="3"/>
      <c r="G4" s="67" t="s">
        <v>1</v>
      </c>
      <c r="H4" s="68"/>
      <c r="I4" s="68"/>
      <c r="J4" s="68"/>
      <c r="K4" s="69"/>
      <c r="O4" s="42"/>
      <c r="P4" s="66" t="s">
        <v>60</v>
      </c>
      <c r="Q4" s="66"/>
    </row>
    <row r="5" spans="1:17" ht="30" x14ac:dyDescent="0.2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3"/>
      <c r="G5" s="6" t="s">
        <v>2</v>
      </c>
      <c r="H5" s="7" t="s">
        <v>3</v>
      </c>
      <c r="I5" s="7" t="s">
        <v>4</v>
      </c>
      <c r="J5" s="7" t="s">
        <v>5</v>
      </c>
      <c r="K5" s="8" t="s">
        <v>6</v>
      </c>
      <c r="N5" s="41" t="s">
        <v>15</v>
      </c>
      <c r="O5" s="43" t="s">
        <v>14</v>
      </c>
      <c r="P5" s="43" t="s">
        <v>28</v>
      </c>
      <c r="Q5" s="43" t="s">
        <v>29</v>
      </c>
    </row>
    <row r="6" spans="1:17" ht="15.75" x14ac:dyDescent="0.25">
      <c r="A6" s="9">
        <v>1</v>
      </c>
      <c r="B6" s="38">
        <v>20</v>
      </c>
      <c r="C6" s="55" t="s">
        <v>296</v>
      </c>
      <c r="D6" s="56" t="s">
        <v>165</v>
      </c>
      <c r="E6" s="43" t="s">
        <v>37</v>
      </c>
      <c r="F6" s="4"/>
      <c r="G6" s="9">
        <v>1</v>
      </c>
      <c r="H6" s="38">
        <v>20</v>
      </c>
      <c r="I6" s="55" t="s">
        <v>268</v>
      </c>
      <c r="J6" s="56" t="s">
        <v>139</v>
      </c>
      <c r="K6" s="43" t="s">
        <v>37</v>
      </c>
      <c r="N6" s="41" t="s">
        <v>53</v>
      </c>
      <c r="O6" s="43" t="s">
        <v>26</v>
      </c>
      <c r="P6" s="43">
        <f>SUMIF($E$6:$E$44,O6,$B$6:$B$44)</f>
        <v>0</v>
      </c>
      <c r="Q6" s="43">
        <f>SUMIF($K$6:$K$44,O6,$H$6:$H$44)</f>
        <v>18</v>
      </c>
    </row>
    <row r="7" spans="1:17" ht="15.75" x14ac:dyDescent="0.25">
      <c r="A7" s="9">
        <v>2</v>
      </c>
      <c r="B7" s="38">
        <v>18</v>
      </c>
      <c r="C7" s="55" t="s">
        <v>304</v>
      </c>
      <c r="D7" s="56" t="s">
        <v>173</v>
      </c>
      <c r="E7" s="43" t="s">
        <v>16</v>
      </c>
      <c r="F7" s="4"/>
      <c r="G7" s="9">
        <v>2</v>
      </c>
      <c r="H7" s="38">
        <v>18</v>
      </c>
      <c r="I7" s="55" t="s">
        <v>272</v>
      </c>
      <c r="J7" s="56" t="s">
        <v>142</v>
      </c>
      <c r="K7" s="43" t="s">
        <v>26</v>
      </c>
      <c r="N7" s="41" t="s">
        <v>54</v>
      </c>
      <c r="O7" s="43" t="s">
        <v>37</v>
      </c>
      <c r="P7" s="43">
        <f>SUMIF($E$6:$E$44,O7,$B$6:$B$44)</f>
        <v>39</v>
      </c>
      <c r="Q7" s="43">
        <f t="shared" ref="Q7:Q14" si="0">SUMIF($K$6:$K$44,O7,$H$6:$H$44)</f>
        <v>50</v>
      </c>
    </row>
    <row r="8" spans="1:17" ht="15.75" x14ac:dyDescent="0.25">
      <c r="A8" s="9">
        <v>3</v>
      </c>
      <c r="B8" s="38">
        <v>16</v>
      </c>
      <c r="C8" s="55" t="s">
        <v>311</v>
      </c>
      <c r="D8" s="56" t="s">
        <v>180</v>
      </c>
      <c r="E8" s="43" t="s">
        <v>16</v>
      </c>
      <c r="F8" s="4"/>
      <c r="G8" s="9">
        <v>3</v>
      </c>
      <c r="H8" s="38">
        <v>16</v>
      </c>
      <c r="I8" s="55" t="s">
        <v>309</v>
      </c>
      <c r="J8" s="56" t="s">
        <v>178</v>
      </c>
      <c r="K8" s="43" t="s">
        <v>37</v>
      </c>
      <c r="N8" s="41" t="s">
        <v>56</v>
      </c>
      <c r="O8" s="43" t="s">
        <v>34</v>
      </c>
      <c r="P8" s="43">
        <f t="shared" ref="P7:P14" si="1">SUMIF($E$6:$E$44,O8,$B$6:$B$44)</f>
        <v>0</v>
      </c>
      <c r="Q8" s="43">
        <f t="shared" si="0"/>
        <v>0</v>
      </c>
    </row>
    <row r="9" spans="1:17" ht="15.75" x14ac:dyDescent="0.25">
      <c r="A9" s="9">
        <v>4</v>
      </c>
      <c r="B9" s="38">
        <v>14</v>
      </c>
      <c r="C9" s="55" t="s">
        <v>312</v>
      </c>
      <c r="D9" s="56" t="s">
        <v>181</v>
      </c>
      <c r="E9" s="43" t="s">
        <v>38</v>
      </c>
      <c r="F9" s="4"/>
      <c r="G9" s="9">
        <v>4</v>
      </c>
      <c r="H9" s="38">
        <v>14</v>
      </c>
      <c r="I9" s="55" t="s">
        <v>310</v>
      </c>
      <c r="J9" s="56" t="s">
        <v>179</v>
      </c>
      <c r="K9" s="43" t="s">
        <v>37</v>
      </c>
      <c r="N9" s="41" t="s">
        <v>57</v>
      </c>
      <c r="O9" s="43" t="s">
        <v>33</v>
      </c>
      <c r="P9" s="43">
        <f t="shared" si="1"/>
        <v>21</v>
      </c>
      <c r="Q9" s="43">
        <f t="shared" si="0"/>
        <v>0</v>
      </c>
    </row>
    <row r="10" spans="1:17" ht="15.75" x14ac:dyDescent="0.25">
      <c r="A10" s="9">
        <v>5</v>
      </c>
      <c r="B10" s="38">
        <v>13</v>
      </c>
      <c r="C10" s="55" t="s">
        <v>314</v>
      </c>
      <c r="D10" s="56" t="s">
        <v>183</v>
      </c>
      <c r="E10" s="43" t="s">
        <v>16</v>
      </c>
      <c r="F10" s="4"/>
      <c r="G10" s="9">
        <v>5</v>
      </c>
      <c r="H10" s="38">
        <v>13</v>
      </c>
      <c r="I10" s="5"/>
      <c r="J10" s="40"/>
      <c r="K10" s="10"/>
      <c r="N10" s="41" t="s">
        <v>59</v>
      </c>
      <c r="O10" s="43" t="s">
        <v>58</v>
      </c>
      <c r="P10" s="43">
        <f t="shared" si="1"/>
        <v>0</v>
      </c>
      <c r="Q10" s="43">
        <f t="shared" si="0"/>
        <v>0</v>
      </c>
    </row>
    <row r="11" spans="1:17" ht="15.75" x14ac:dyDescent="0.25">
      <c r="A11" s="9">
        <v>6</v>
      </c>
      <c r="B11" s="38">
        <v>12</v>
      </c>
      <c r="C11" s="55" t="s">
        <v>315</v>
      </c>
      <c r="D11" s="56" t="s">
        <v>184</v>
      </c>
      <c r="E11" s="43" t="s">
        <v>33</v>
      </c>
      <c r="F11" s="4"/>
      <c r="G11" s="9">
        <v>6</v>
      </c>
      <c r="H11" s="38">
        <v>12</v>
      </c>
      <c r="I11" s="5"/>
      <c r="J11" s="5"/>
      <c r="K11" s="10"/>
      <c r="N11" s="41" t="s">
        <v>55</v>
      </c>
      <c r="O11" s="43" t="s">
        <v>38</v>
      </c>
      <c r="P11" s="43">
        <f t="shared" si="1"/>
        <v>14</v>
      </c>
      <c r="Q11" s="43">
        <f t="shared" si="0"/>
        <v>0</v>
      </c>
    </row>
    <row r="12" spans="1:17" ht="15.75" x14ac:dyDescent="0.25">
      <c r="A12" s="9">
        <v>7</v>
      </c>
      <c r="B12" s="38">
        <v>11</v>
      </c>
      <c r="C12" s="55" t="s">
        <v>316</v>
      </c>
      <c r="D12" s="56" t="s">
        <v>185</v>
      </c>
      <c r="E12" s="43" t="s">
        <v>37</v>
      </c>
      <c r="F12" s="4"/>
      <c r="G12" s="9">
        <v>7</v>
      </c>
      <c r="H12" s="38">
        <v>11</v>
      </c>
      <c r="I12" s="5"/>
      <c r="J12" s="5"/>
      <c r="K12" s="10"/>
      <c r="N12" s="41" t="s">
        <v>17</v>
      </c>
      <c r="O12" s="43" t="s">
        <v>16</v>
      </c>
      <c r="P12" s="43">
        <f>SUMIF($E$6:$E$44,O12,$B$6:$B$44)-B16-B17-B18-B20+4</f>
        <v>61</v>
      </c>
      <c r="Q12" s="43">
        <f t="shared" si="0"/>
        <v>0</v>
      </c>
    </row>
    <row r="13" spans="1:17" ht="15.75" x14ac:dyDescent="0.25">
      <c r="A13" s="9">
        <v>8</v>
      </c>
      <c r="B13" s="38">
        <v>10</v>
      </c>
      <c r="C13" s="55" t="s">
        <v>317</v>
      </c>
      <c r="D13" s="55" t="s">
        <v>186</v>
      </c>
      <c r="E13" s="43" t="s">
        <v>16</v>
      </c>
      <c r="F13" s="4"/>
      <c r="G13" s="9">
        <v>8</v>
      </c>
      <c r="H13" s="38">
        <v>10</v>
      </c>
      <c r="I13" s="5"/>
      <c r="J13" s="5"/>
      <c r="K13" s="10"/>
      <c r="N13" s="41" t="s">
        <v>52</v>
      </c>
      <c r="O13" s="43" t="s">
        <v>36</v>
      </c>
      <c r="P13" s="43">
        <f t="shared" si="1"/>
        <v>0</v>
      </c>
      <c r="Q13" s="43">
        <f t="shared" si="0"/>
        <v>0</v>
      </c>
    </row>
    <row r="14" spans="1:17" ht="15.75" x14ac:dyDescent="0.25">
      <c r="A14" s="9">
        <v>9</v>
      </c>
      <c r="B14" s="38">
        <v>9</v>
      </c>
      <c r="C14" s="59" t="s">
        <v>318</v>
      </c>
      <c r="D14" s="59" t="s">
        <v>187</v>
      </c>
      <c r="E14" s="43" t="s">
        <v>33</v>
      </c>
      <c r="F14" s="4"/>
      <c r="G14" s="9">
        <v>9</v>
      </c>
      <c r="H14" s="38">
        <v>9</v>
      </c>
      <c r="I14" s="5"/>
      <c r="J14" s="5"/>
      <c r="K14" s="10"/>
      <c r="O14" s="46" t="s">
        <v>63</v>
      </c>
      <c r="P14" s="43">
        <f t="shared" si="1"/>
        <v>4</v>
      </c>
      <c r="Q14" s="46">
        <f t="shared" si="0"/>
        <v>0</v>
      </c>
    </row>
    <row r="15" spans="1:17" ht="15.75" x14ac:dyDescent="0.25">
      <c r="A15" s="9">
        <v>10</v>
      </c>
      <c r="B15" s="38">
        <v>8</v>
      </c>
      <c r="C15" s="59" t="s">
        <v>320</v>
      </c>
      <c r="D15" s="59" t="s">
        <v>189</v>
      </c>
      <c r="E15" s="43" t="s">
        <v>37</v>
      </c>
      <c r="F15" s="4"/>
      <c r="G15" s="9">
        <v>10</v>
      </c>
      <c r="H15" s="38">
        <v>8</v>
      </c>
      <c r="I15" s="21"/>
      <c r="J15" s="21"/>
      <c r="K15" s="22"/>
    </row>
    <row r="16" spans="1:17" ht="15.75" x14ac:dyDescent="0.25">
      <c r="A16" s="9">
        <v>11</v>
      </c>
      <c r="B16" s="38">
        <v>7</v>
      </c>
      <c r="C16" s="59" t="s">
        <v>322</v>
      </c>
      <c r="D16" s="59" t="s">
        <v>191</v>
      </c>
      <c r="E16" s="43" t="s">
        <v>16</v>
      </c>
      <c r="F16" s="4"/>
      <c r="G16" s="9">
        <v>11</v>
      </c>
      <c r="H16" s="38">
        <v>7</v>
      </c>
      <c r="I16" s="21"/>
      <c r="J16" s="21"/>
      <c r="K16" s="22"/>
    </row>
    <row r="17" spans="1:11" ht="15.75" x14ac:dyDescent="0.25">
      <c r="A17" s="9">
        <v>12</v>
      </c>
      <c r="B17" s="38">
        <v>6</v>
      </c>
      <c r="C17" s="59" t="s">
        <v>325</v>
      </c>
      <c r="D17" s="59" t="s">
        <v>194</v>
      </c>
      <c r="E17" s="43" t="s">
        <v>16</v>
      </c>
      <c r="F17" s="4"/>
      <c r="G17" s="9">
        <v>12</v>
      </c>
      <c r="H17" s="38">
        <v>6</v>
      </c>
      <c r="I17" s="21"/>
      <c r="J17" s="21"/>
      <c r="K17" s="22"/>
    </row>
    <row r="18" spans="1:11" ht="15.75" x14ac:dyDescent="0.25">
      <c r="A18" s="9">
        <v>13</v>
      </c>
      <c r="B18" s="38">
        <v>5</v>
      </c>
      <c r="C18" s="59" t="s">
        <v>326</v>
      </c>
      <c r="D18" s="59" t="s">
        <v>195</v>
      </c>
      <c r="E18" s="43" t="s">
        <v>16</v>
      </c>
      <c r="F18" s="4"/>
      <c r="G18" s="9">
        <v>13</v>
      </c>
      <c r="H18" s="38">
        <v>5</v>
      </c>
      <c r="I18" s="21"/>
      <c r="J18" s="21"/>
      <c r="K18" s="22"/>
    </row>
    <row r="19" spans="1:11" ht="15.75" x14ac:dyDescent="0.25">
      <c r="A19" s="9">
        <v>14</v>
      </c>
      <c r="B19" s="38">
        <v>4</v>
      </c>
      <c r="C19" s="59" t="s">
        <v>328</v>
      </c>
      <c r="D19" s="59" t="s">
        <v>197</v>
      </c>
      <c r="E19" s="46" t="s">
        <v>63</v>
      </c>
      <c r="F19" s="4"/>
      <c r="G19" s="9">
        <v>14</v>
      </c>
      <c r="H19" s="38">
        <v>4</v>
      </c>
      <c r="I19" s="21"/>
      <c r="J19" s="21"/>
      <c r="K19" s="22"/>
    </row>
    <row r="20" spans="1:11" ht="16.5" thickBot="1" x14ac:dyDescent="0.3">
      <c r="A20" s="11">
        <v>15</v>
      </c>
      <c r="B20" s="39">
        <v>3</v>
      </c>
      <c r="C20" s="59" t="s">
        <v>330</v>
      </c>
      <c r="D20" s="59" t="s">
        <v>199</v>
      </c>
      <c r="E20" s="43" t="s">
        <v>16</v>
      </c>
      <c r="F20" s="4"/>
      <c r="G20" s="11">
        <v>15</v>
      </c>
      <c r="H20" s="39">
        <v>3</v>
      </c>
      <c r="I20" s="12"/>
      <c r="J20" s="12"/>
      <c r="K20" s="13"/>
    </row>
    <row r="22" spans="1:11" ht="15.75" thickBot="1" x14ac:dyDescent="0.3">
      <c r="A22" s="1" t="s">
        <v>49</v>
      </c>
    </row>
    <row r="23" spans="1:11" ht="15.75" customHeight="1" thickBot="1" x14ac:dyDescent="0.3">
      <c r="A23" s="67" t="s">
        <v>0</v>
      </c>
      <c r="B23" s="68"/>
      <c r="C23" s="68"/>
      <c r="D23" s="68"/>
      <c r="E23" s="69"/>
      <c r="F23" s="3"/>
      <c r="G23" s="67" t="s">
        <v>1</v>
      </c>
      <c r="H23" s="68"/>
      <c r="I23" s="68"/>
      <c r="J23" s="68"/>
      <c r="K23" s="69"/>
    </row>
    <row r="24" spans="1:11" ht="30" x14ac:dyDescent="0.25">
      <c r="A24" s="6" t="s">
        <v>2</v>
      </c>
      <c r="B24" s="7" t="s">
        <v>3</v>
      </c>
      <c r="C24" s="7" t="s">
        <v>4</v>
      </c>
      <c r="D24" s="7" t="s">
        <v>5</v>
      </c>
      <c r="E24" s="8" t="s">
        <v>6</v>
      </c>
      <c r="F24" s="3"/>
      <c r="G24" s="6" t="s">
        <v>2</v>
      </c>
      <c r="H24" s="7" t="s">
        <v>3</v>
      </c>
      <c r="I24" s="7" t="s">
        <v>4</v>
      </c>
      <c r="J24" s="7" t="s">
        <v>5</v>
      </c>
      <c r="K24" s="8" t="s">
        <v>6</v>
      </c>
    </row>
    <row r="25" spans="1:11" x14ac:dyDescent="0.25">
      <c r="A25" s="9">
        <v>16</v>
      </c>
      <c r="B25" s="38">
        <v>1</v>
      </c>
      <c r="C25" s="5"/>
      <c r="D25" s="5"/>
      <c r="E25" s="10"/>
      <c r="F25" s="4"/>
      <c r="G25" s="9">
        <v>16</v>
      </c>
      <c r="H25" s="38">
        <v>1</v>
      </c>
      <c r="I25" s="5"/>
      <c r="J25" s="5"/>
      <c r="K25" s="10"/>
    </row>
    <row r="26" spans="1:11" x14ac:dyDescent="0.25">
      <c r="A26" s="9">
        <v>17</v>
      </c>
      <c r="B26" s="38">
        <v>1</v>
      </c>
      <c r="C26" s="5"/>
      <c r="D26" s="5"/>
      <c r="E26" s="10"/>
      <c r="F26" s="4"/>
      <c r="G26" s="9">
        <v>17</v>
      </c>
      <c r="H26" s="38">
        <v>1</v>
      </c>
      <c r="I26" s="5"/>
      <c r="J26" s="5"/>
      <c r="K26" s="10"/>
    </row>
    <row r="27" spans="1:11" x14ac:dyDescent="0.25">
      <c r="A27" s="9">
        <v>18</v>
      </c>
      <c r="B27" s="38">
        <v>1</v>
      </c>
      <c r="C27" s="5"/>
      <c r="D27" s="5"/>
      <c r="E27" s="10"/>
      <c r="F27" s="4"/>
      <c r="G27" s="9">
        <v>18</v>
      </c>
      <c r="H27" s="38">
        <v>1</v>
      </c>
      <c r="I27" s="5"/>
      <c r="J27" s="5"/>
      <c r="K27" s="10"/>
    </row>
    <row r="28" spans="1:11" x14ac:dyDescent="0.25">
      <c r="A28" s="9">
        <v>19</v>
      </c>
      <c r="B28" s="38">
        <v>1</v>
      </c>
      <c r="C28" s="5"/>
      <c r="D28" s="5"/>
      <c r="E28" s="10"/>
      <c r="F28" s="4"/>
      <c r="G28" s="9">
        <v>19</v>
      </c>
      <c r="H28" s="38">
        <v>1</v>
      </c>
      <c r="I28" s="5"/>
      <c r="J28" s="5"/>
      <c r="K28" s="10"/>
    </row>
    <row r="29" spans="1:11" x14ac:dyDescent="0.25">
      <c r="A29" s="9">
        <v>20</v>
      </c>
      <c r="B29" s="38">
        <v>1</v>
      </c>
      <c r="C29" s="5"/>
      <c r="D29" s="5"/>
      <c r="E29" s="10"/>
      <c r="F29" s="4"/>
      <c r="G29" s="9">
        <v>20</v>
      </c>
      <c r="H29" s="38">
        <v>1</v>
      </c>
      <c r="I29" s="5"/>
      <c r="J29" s="5"/>
      <c r="K29" s="10"/>
    </row>
    <row r="30" spans="1:11" x14ac:dyDescent="0.25">
      <c r="A30" s="9">
        <v>21</v>
      </c>
      <c r="B30" s="38">
        <v>1</v>
      </c>
      <c r="C30" s="5"/>
      <c r="D30" s="5"/>
      <c r="E30" s="10"/>
      <c r="F30" s="4"/>
      <c r="G30" s="9">
        <v>21</v>
      </c>
      <c r="H30" s="38">
        <v>1</v>
      </c>
      <c r="I30" s="5"/>
      <c r="J30" s="5"/>
      <c r="K30" s="10"/>
    </row>
    <row r="31" spans="1:11" x14ac:dyDescent="0.25">
      <c r="A31" s="9">
        <v>22</v>
      </c>
      <c r="B31" s="38">
        <v>1</v>
      </c>
      <c r="C31" s="5"/>
      <c r="D31" s="5"/>
      <c r="E31" s="10"/>
      <c r="F31" s="4"/>
      <c r="G31" s="9">
        <v>22</v>
      </c>
      <c r="H31" s="38">
        <v>1</v>
      </c>
      <c r="I31" s="5"/>
      <c r="J31" s="5"/>
      <c r="K31" s="10"/>
    </row>
    <row r="32" spans="1:11" x14ac:dyDescent="0.25">
      <c r="A32" s="9">
        <v>23</v>
      </c>
      <c r="B32" s="38">
        <v>1</v>
      </c>
      <c r="C32" s="5"/>
      <c r="D32" s="5"/>
      <c r="E32" s="10"/>
      <c r="F32" s="4"/>
      <c r="G32" s="9">
        <v>23</v>
      </c>
      <c r="H32" s="38">
        <v>1</v>
      </c>
      <c r="I32" s="5"/>
      <c r="J32" s="5"/>
      <c r="K32" s="10"/>
    </row>
    <row r="33" spans="1:17" x14ac:dyDescent="0.25">
      <c r="A33" s="9">
        <v>24</v>
      </c>
      <c r="B33" s="38">
        <v>1</v>
      </c>
      <c r="C33" s="5"/>
      <c r="D33" s="5"/>
      <c r="E33" s="10"/>
      <c r="F33" s="4"/>
      <c r="G33" s="9">
        <v>24</v>
      </c>
      <c r="H33" s="38">
        <v>1</v>
      </c>
      <c r="I33" s="5"/>
      <c r="J33" s="5"/>
      <c r="K33" s="10"/>
    </row>
    <row r="34" spans="1:17" x14ac:dyDescent="0.25">
      <c r="A34" s="9">
        <v>25</v>
      </c>
      <c r="B34" s="38">
        <v>1</v>
      </c>
      <c r="C34" s="5"/>
      <c r="D34" s="5"/>
      <c r="E34" s="10"/>
      <c r="F34" s="4"/>
      <c r="G34" s="9">
        <v>25</v>
      </c>
      <c r="H34" s="38">
        <v>1</v>
      </c>
      <c r="I34" s="5"/>
      <c r="J34" s="5"/>
      <c r="K34" s="10"/>
    </row>
    <row r="35" spans="1:17" x14ac:dyDescent="0.25">
      <c r="A35" s="9">
        <v>26</v>
      </c>
      <c r="B35" s="38">
        <v>1</v>
      </c>
      <c r="C35" s="5"/>
      <c r="D35" s="5"/>
      <c r="E35" s="10"/>
      <c r="F35" s="4"/>
      <c r="G35" s="9">
        <v>26</v>
      </c>
      <c r="H35" s="38">
        <v>1</v>
      </c>
      <c r="I35" s="5"/>
      <c r="J35" s="5"/>
      <c r="K35" s="10"/>
    </row>
    <row r="36" spans="1:17" x14ac:dyDescent="0.25">
      <c r="A36" s="9">
        <v>27</v>
      </c>
      <c r="B36" s="38">
        <v>1</v>
      </c>
      <c r="C36" s="5"/>
      <c r="D36" s="5"/>
      <c r="E36" s="10"/>
      <c r="F36" s="4"/>
      <c r="G36" s="9">
        <v>27</v>
      </c>
      <c r="H36" s="38">
        <v>1</v>
      </c>
      <c r="I36" s="5"/>
      <c r="J36" s="5"/>
      <c r="K36" s="10"/>
    </row>
    <row r="37" spans="1:17" x14ac:dyDescent="0.25">
      <c r="A37" s="9">
        <v>28</v>
      </c>
      <c r="B37" s="38">
        <v>1</v>
      </c>
      <c r="C37" s="5"/>
      <c r="D37" s="5"/>
      <c r="E37" s="10"/>
      <c r="F37" s="4"/>
      <c r="G37" s="9">
        <v>28</v>
      </c>
      <c r="H37" s="38">
        <v>1</v>
      </c>
      <c r="I37" s="5"/>
      <c r="J37" s="5"/>
      <c r="K37" s="10"/>
    </row>
    <row r="38" spans="1:17" x14ac:dyDescent="0.25">
      <c r="A38" s="9">
        <v>29</v>
      </c>
      <c r="B38" s="38">
        <v>1</v>
      </c>
      <c r="C38" s="5"/>
      <c r="D38" s="5"/>
      <c r="E38" s="10"/>
      <c r="F38" s="4"/>
      <c r="G38" s="9">
        <v>29</v>
      </c>
      <c r="H38" s="38">
        <v>1</v>
      </c>
      <c r="I38" s="5"/>
      <c r="J38" s="5"/>
      <c r="K38" s="10"/>
    </row>
    <row r="39" spans="1:17" x14ac:dyDescent="0.25">
      <c r="A39" s="9">
        <v>30</v>
      </c>
      <c r="B39" s="38">
        <v>1</v>
      </c>
      <c r="C39" s="5"/>
      <c r="D39" s="5"/>
      <c r="E39" s="10"/>
      <c r="F39" s="4"/>
      <c r="G39" s="9">
        <v>30</v>
      </c>
      <c r="H39" s="38">
        <v>1</v>
      </c>
      <c r="I39" s="5"/>
      <c r="J39" s="5"/>
      <c r="K39" s="10"/>
      <c r="N39" s="14"/>
      <c r="O39" s="14"/>
    </row>
    <row r="40" spans="1:17" x14ac:dyDescent="0.25">
      <c r="A40" s="9">
        <v>31</v>
      </c>
      <c r="B40" s="38">
        <v>1</v>
      </c>
      <c r="C40" s="5"/>
      <c r="D40" s="5"/>
      <c r="E40" s="10"/>
      <c r="F40" s="4"/>
      <c r="G40" s="9">
        <v>31</v>
      </c>
      <c r="H40" s="38">
        <v>1</v>
      </c>
      <c r="I40" s="5"/>
      <c r="J40" s="5"/>
      <c r="K40" s="10"/>
      <c r="N40" s="3"/>
      <c r="O40" s="14"/>
    </row>
    <row r="41" spans="1:17" x14ac:dyDescent="0.25">
      <c r="A41" s="9">
        <v>32</v>
      </c>
      <c r="B41" s="38">
        <v>1</v>
      </c>
      <c r="C41" s="5"/>
      <c r="D41" s="5"/>
      <c r="E41" s="10"/>
      <c r="F41" s="4"/>
      <c r="G41" s="9">
        <v>32</v>
      </c>
      <c r="H41" s="38">
        <v>1</v>
      </c>
      <c r="I41" s="5"/>
      <c r="J41" s="5"/>
      <c r="K41" s="10"/>
      <c r="N41" s="14"/>
      <c r="O41" s="14"/>
    </row>
    <row r="42" spans="1:17" x14ac:dyDescent="0.25">
      <c r="A42" s="9">
        <v>33</v>
      </c>
      <c r="B42" s="38">
        <v>1</v>
      </c>
      <c r="C42" s="5"/>
      <c r="D42" s="5"/>
      <c r="E42" s="10"/>
      <c r="F42" s="4"/>
      <c r="G42" s="9">
        <v>33</v>
      </c>
      <c r="H42" s="38">
        <v>1</v>
      </c>
      <c r="I42" s="5"/>
      <c r="J42" s="5"/>
      <c r="K42" s="10"/>
      <c r="N42" s="14"/>
      <c r="O42" s="14"/>
    </row>
    <row r="43" spans="1:17" x14ac:dyDescent="0.25">
      <c r="A43" s="9">
        <v>34</v>
      </c>
      <c r="B43" s="38">
        <v>1</v>
      </c>
      <c r="C43" s="5"/>
      <c r="D43" s="5"/>
      <c r="E43" s="10"/>
      <c r="F43" s="4"/>
      <c r="G43" s="9">
        <v>34</v>
      </c>
      <c r="H43" s="38">
        <v>1</v>
      </c>
      <c r="I43" s="5"/>
      <c r="J43" s="5"/>
      <c r="K43" s="10"/>
    </row>
    <row r="44" spans="1:17" ht="15.75" thickBot="1" x14ac:dyDescent="0.3">
      <c r="A44" s="9">
        <v>35</v>
      </c>
      <c r="B44" s="38">
        <v>1</v>
      </c>
      <c r="C44" s="12"/>
      <c r="D44" s="12"/>
      <c r="E44" s="13"/>
      <c r="F44" s="4"/>
      <c r="G44" s="11">
        <v>35</v>
      </c>
      <c r="H44" s="38">
        <v>1</v>
      </c>
      <c r="I44" s="12"/>
      <c r="J44" s="12"/>
      <c r="K44" s="13"/>
    </row>
    <row r="45" spans="1:17" x14ac:dyDescent="0.25">
      <c r="A45" s="1"/>
    </row>
    <row r="46" spans="1:17" ht="16.5" thickBot="1" x14ac:dyDescent="0.3">
      <c r="A46" s="19" t="s">
        <v>8</v>
      </c>
    </row>
    <row r="47" spans="1:17" ht="15.75" customHeight="1" thickBot="1" x14ac:dyDescent="0.3">
      <c r="A47" s="67" t="s">
        <v>9</v>
      </c>
      <c r="B47" s="68"/>
      <c r="C47" s="68"/>
      <c r="D47" s="68"/>
      <c r="E47" s="69"/>
      <c r="F47" s="3"/>
      <c r="G47" s="67" t="s">
        <v>10</v>
      </c>
      <c r="H47" s="68"/>
      <c r="I47" s="68"/>
      <c r="J47" s="68"/>
      <c r="K47" s="69"/>
      <c r="O47" s="42"/>
      <c r="P47" s="66" t="s">
        <v>60</v>
      </c>
      <c r="Q47" s="66"/>
    </row>
    <row r="48" spans="1:17" ht="35.25" customHeight="1" x14ac:dyDescent="0.25">
      <c r="A48" s="6" t="s">
        <v>2</v>
      </c>
      <c r="B48" s="7" t="s">
        <v>3</v>
      </c>
      <c r="C48" s="7" t="s">
        <v>4</v>
      </c>
      <c r="D48" s="7" t="s">
        <v>5</v>
      </c>
      <c r="E48" s="8" t="s">
        <v>6</v>
      </c>
      <c r="F48" s="3"/>
      <c r="G48" s="6" t="s">
        <v>2</v>
      </c>
      <c r="H48" s="7" t="s">
        <v>3</v>
      </c>
      <c r="I48" s="7" t="s">
        <v>4</v>
      </c>
      <c r="J48" s="7" t="s">
        <v>5</v>
      </c>
      <c r="K48" s="8" t="s">
        <v>6</v>
      </c>
      <c r="O48" s="43" t="s">
        <v>14</v>
      </c>
      <c r="P48" s="43" t="s">
        <v>62</v>
      </c>
      <c r="Q48" s="43" t="s">
        <v>35</v>
      </c>
    </row>
    <row r="49" spans="1:17" ht="15.75" x14ac:dyDescent="0.25">
      <c r="A49" s="9">
        <v>1</v>
      </c>
      <c r="B49" s="38">
        <v>20</v>
      </c>
      <c r="C49" s="55" t="s">
        <v>254</v>
      </c>
      <c r="D49" s="56" t="s">
        <v>126</v>
      </c>
      <c r="E49" s="78" t="s">
        <v>16</v>
      </c>
      <c r="F49" s="4"/>
      <c r="G49" s="9">
        <v>1</v>
      </c>
      <c r="H49" s="38">
        <v>20</v>
      </c>
      <c r="I49" s="55" t="s">
        <v>258</v>
      </c>
      <c r="J49" s="56" t="s">
        <v>130</v>
      </c>
      <c r="K49" s="78" t="s">
        <v>36</v>
      </c>
      <c r="O49" s="43" t="s">
        <v>26</v>
      </c>
      <c r="P49" s="43">
        <f>SUMIF($E$49:$E$87,O49,$B$49:$B$87)</f>
        <v>20</v>
      </c>
      <c r="Q49" s="43">
        <f>SUMIF($K$49:$K$87,O49,$H$49:$H$87)</f>
        <v>25</v>
      </c>
    </row>
    <row r="50" spans="1:17" ht="15.75" x14ac:dyDescent="0.25">
      <c r="A50" s="9">
        <v>2</v>
      </c>
      <c r="B50" s="38">
        <v>18</v>
      </c>
      <c r="C50" s="55" t="s">
        <v>257</v>
      </c>
      <c r="D50" s="56" t="s">
        <v>129</v>
      </c>
      <c r="E50" s="78" t="s">
        <v>16</v>
      </c>
      <c r="F50" s="4"/>
      <c r="G50" s="9">
        <v>2</v>
      </c>
      <c r="H50" s="38">
        <v>18</v>
      </c>
      <c r="I50" s="55" t="s">
        <v>259</v>
      </c>
      <c r="J50" s="56" t="s">
        <v>131</v>
      </c>
      <c r="K50" s="78" t="s">
        <v>36</v>
      </c>
      <c r="O50" s="43" t="s">
        <v>37</v>
      </c>
      <c r="P50" s="43">
        <f t="shared" ref="P50:P58" si="2">SUMIF($E$49:$E$87,O50,$B$49:$B$87)</f>
        <v>21</v>
      </c>
      <c r="Q50" s="43">
        <f t="shared" ref="Q50:Q58" si="3">SUMIF($K$49:$K$87,O50,$H$49:$H$87)</f>
        <v>10</v>
      </c>
    </row>
    <row r="51" spans="1:17" ht="15.75" x14ac:dyDescent="0.25">
      <c r="A51" s="9">
        <v>3</v>
      </c>
      <c r="B51" s="38">
        <v>16</v>
      </c>
      <c r="C51" s="55" t="s">
        <v>260</v>
      </c>
      <c r="D51" s="56" t="s">
        <v>132</v>
      </c>
      <c r="E51" s="78" t="s">
        <v>16</v>
      </c>
      <c r="F51" s="4"/>
      <c r="G51" s="9">
        <v>3</v>
      </c>
      <c r="H51" s="38">
        <v>16</v>
      </c>
      <c r="I51" s="55" t="s">
        <v>262</v>
      </c>
      <c r="J51" s="56" t="s">
        <v>134</v>
      </c>
      <c r="K51" s="78" t="s">
        <v>36</v>
      </c>
      <c r="O51" s="43" t="s">
        <v>34</v>
      </c>
      <c r="P51" s="43">
        <f t="shared" si="2"/>
        <v>0</v>
      </c>
      <c r="Q51" s="43">
        <f t="shared" si="3"/>
        <v>2</v>
      </c>
    </row>
    <row r="52" spans="1:17" ht="15.75" x14ac:dyDescent="0.25">
      <c r="A52" s="9">
        <v>4</v>
      </c>
      <c r="B52" s="38">
        <v>14</v>
      </c>
      <c r="C52" s="55" t="s">
        <v>261</v>
      </c>
      <c r="D52" s="56" t="s">
        <v>133</v>
      </c>
      <c r="E52" s="78" t="s">
        <v>58</v>
      </c>
      <c r="F52" s="4"/>
      <c r="G52" s="9">
        <v>4</v>
      </c>
      <c r="H52" s="38">
        <v>14</v>
      </c>
      <c r="I52" s="55" t="s">
        <v>270</v>
      </c>
      <c r="J52" s="56" t="s">
        <v>141</v>
      </c>
      <c r="K52" s="78" t="s">
        <v>26</v>
      </c>
      <c r="O52" s="43" t="s">
        <v>33</v>
      </c>
      <c r="P52" s="43">
        <f t="shared" si="2"/>
        <v>0</v>
      </c>
      <c r="Q52" s="43">
        <f t="shared" si="3"/>
        <v>39</v>
      </c>
    </row>
    <row r="53" spans="1:17" ht="15.75" x14ac:dyDescent="0.25">
      <c r="A53" s="9">
        <v>5</v>
      </c>
      <c r="B53" s="38">
        <v>13</v>
      </c>
      <c r="C53" s="55" t="s">
        <v>264</v>
      </c>
      <c r="D53" s="56" t="s">
        <v>136</v>
      </c>
      <c r="E53" s="79" t="s">
        <v>63</v>
      </c>
      <c r="F53" s="4"/>
      <c r="G53" s="9">
        <v>5</v>
      </c>
      <c r="H53" s="38">
        <v>13</v>
      </c>
      <c r="I53" s="55" t="s">
        <v>279</v>
      </c>
      <c r="J53" s="56" t="s">
        <v>149</v>
      </c>
      <c r="K53" s="78" t="s">
        <v>36</v>
      </c>
      <c r="O53" s="43" t="s">
        <v>58</v>
      </c>
      <c r="P53" s="43">
        <f t="shared" si="2"/>
        <v>15</v>
      </c>
      <c r="Q53" s="43">
        <f t="shared" si="3"/>
        <v>0</v>
      </c>
    </row>
    <row r="54" spans="1:17" ht="15.75" x14ac:dyDescent="0.25">
      <c r="A54" s="9">
        <v>6</v>
      </c>
      <c r="B54" s="38">
        <v>12</v>
      </c>
      <c r="C54" s="55" t="s">
        <v>266</v>
      </c>
      <c r="D54" s="56" t="s">
        <v>138</v>
      </c>
      <c r="E54" s="78" t="s">
        <v>37</v>
      </c>
      <c r="F54" s="4"/>
      <c r="G54" s="9">
        <v>6</v>
      </c>
      <c r="H54" s="38">
        <v>12</v>
      </c>
      <c r="I54" s="55" t="s">
        <v>280</v>
      </c>
      <c r="J54" s="56" t="s">
        <v>150</v>
      </c>
      <c r="K54" s="78" t="s">
        <v>33</v>
      </c>
      <c r="O54" s="43" t="s">
        <v>38</v>
      </c>
      <c r="P54" s="43">
        <f t="shared" si="2"/>
        <v>5</v>
      </c>
      <c r="Q54" s="43">
        <f t="shared" si="3"/>
        <v>0</v>
      </c>
    </row>
    <row r="55" spans="1:17" ht="15.75" x14ac:dyDescent="0.25">
      <c r="A55" s="9">
        <v>7</v>
      </c>
      <c r="B55" s="38">
        <v>11</v>
      </c>
      <c r="C55" s="55" t="s">
        <v>269</v>
      </c>
      <c r="D55" s="56" t="s">
        <v>140</v>
      </c>
      <c r="E55" s="78" t="s">
        <v>16</v>
      </c>
      <c r="F55" s="4"/>
      <c r="G55" s="9">
        <v>7</v>
      </c>
      <c r="H55" s="38">
        <v>11</v>
      </c>
      <c r="I55" s="55" t="s">
        <v>281</v>
      </c>
      <c r="J55" s="56" t="s">
        <v>151</v>
      </c>
      <c r="K55" s="78" t="s">
        <v>36</v>
      </c>
      <c r="O55" s="43" t="s">
        <v>16</v>
      </c>
      <c r="P55" s="43">
        <f>SUMIF($E$49:$E$87,O55,$B$49:$B$87)-B57-B59+2</f>
        <v>73</v>
      </c>
      <c r="Q55" s="43">
        <f t="shared" si="3"/>
        <v>0</v>
      </c>
    </row>
    <row r="56" spans="1:17" ht="15.75" x14ac:dyDescent="0.25">
      <c r="A56" s="9">
        <v>8</v>
      </c>
      <c r="B56" s="38">
        <v>10</v>
      </c>
      <c r="C56" s="55" t="s">
        <v>273</v>
      </c>
      <c r="D56" s="56" t="s">
        <v>143</v>
      </c>
      <c r="E56" s="78" t="s">
        <v>26</v>
      </c>
      <c r="F56" s="4"/>
      <c r="G56" s="9">
        <v>8</v>
      </c>
      <c r="H56" s="38">
        <v>10</v>
      </c>
      <c r="I56" s="55" t="s">
        <v>282</v>
      </c>
      <c r="J56" s="56" t="s">
        <v>152</v>
      </c>
      <c r="K56" s="78" t="s">
        <v>33</v>
      </c>
      <c r="O56" s="43" t="s">
        <v>36</v>
      </c>
      <c r="P56" s="43">
        <f t="shared" si="2"/>
        <v>0</v>
      </c>
      <c r="Q56" s="43">
        <f>SUMIF($K$49:$K$87,O56,$H$49:$H$87)-H55-H59-H63+3</f>
        <v>70</v>
      </c>
    </row>
    <row r="57" spans="1:17" ht="15.75" x14ac:dyDescent="0.25">
      <c r="A57" s="9">
        <v>9</v>
      </c>
      <c r="B57" s="38">
        <v>9</v>
      </c>
      <c r="C57" s="55" t="s">
        <v>274</v>
      </c>
      <c r="D57" s="56" t="s">
        <v>144</v>
      </c>
      <c r="E57" s="78" t="s">
        <v>16</v>
      </c>
      <c r="F57" s="4"/>
      <c r="G57" s="9">
        <v>9</v>
      </c>
      <c r="H57" s="38">
        <v>9</v>
      </c>
      <c r="I57" s="55" t="s">
        <v>283</v>
      </c>
      <c r="J57" s="56" t="s">
        <v>153</v>
      </c>
      <c r="K57" s="78" t="s">
        <v>33</v>
      </c>
      <c r="O57" s="46" t="s">
        <v>63</v>
      </c>
      <c r="P57" s="43">
        <f t="shared" si="2"/>
        <v>16</v>
      </c>
      <c r="Q57" s="46">
        <f t="shared" si="3"/>
        <v>0</v>
      </c>
    </row>
    <row r="58" spans="1:17" ht="15.75" x14ac:dyDescent="0.25">
      <c r="A58" s="9">
        <v>10</v>
      </c>
      <c r="B58" s="38">
        <v>8</v>
      </c>
      <c r="C58" s="55" t="s">
        <v>275</v>
      </c>
      <c r="D58" s="56" t="s">
        <v>145</v>
      </c>
      <c r="E58" s="78" t="s">
        <v>26</v>
      </c>
      <c r="F58" s="4"/>
      <c r="G58" s="9">
        <v>10</v>
      </c>
      <c r="H58" s="38">
        <v>8</v>
      </c>
      <c r="I58" s="55" t="s">
        <v>284</v>
      </c>
      <c r="J58" s="56" t="s">
        <v>154</v>
      </c>
      <c r="K58" s="78" t="s">
        <v>37</v>
      </c>
      <c r="O58" s="64" t="s">
        <v>332</v>
      </c>
      <c r="P58" s="65">
        <f t="shared" si="2"/>
        <v>6</v>
      </c>
      <c r="Q58" s="65">
        <f t="shared" si="3"/>
        <v>0</v>
      </c>
    </row>
    <row r="59" spans="1:17" ht="15.75" x14ac:dyDescent="0.25">
      <c r="A59" s="9">
        <v>11</v>
      </c>
      <c r="B59" s="38">
        <v>7</v>
      </c>
      <c r="C59" s="55" t="s">
        <v>276</v>
      </c>
      <c r="D59" s="56" t="s">
        <v>146</v>
      </c>
      <c r="E59" s="78" t="s">
        <v>16</v>
      </c>
      <c r="F59" s="4"/>
      <c r="G59" s="9">
        <v>11</v>
      </c>
      <c r="H59" s="38">
        <v>7</v>
      </c>
      <c r="I59" s="55" t="s">
        <v>288</v>
      </c>
      <c r="J59" s="56" t="s">
        <v>157</v>
      </c>
      <c r="K59" s="78" t="s">
        <v>36</v>
      </c>
    </row>
    <row r="60" spans="1:17" ht="15.75" x14ac:dyDescent="0.25">
      <c r="A60" s="9">
        <v>12</v>
      </c>
      <c r="B60" s="38">
        <v>6</v>
      </c>
      <c r="C60" s="55" t="s">
        <v>278</v>
      </c>
      <c r="D60" s="56" t="s">
        <v>148</v>
      </c>
      <c r="E60" s="80" t="s">
        <v>332</v>
      </c>
      <c r="F60" s="4"/>
      <c r="G60" s="9">
        <v>12</v>
      </c>
      <c r="H60" s="38">
        <v>6</v>
      </c>
      <c r="I60" s="55" t="s">
        <v>289</v>
      </c>
      <c r="J60" s="56" t="s">
        <v>158</v>
      </c>
      <c r="K60" s="78" t="s">
        <v>33</v>
      </c>
    </row>
    <row r="61" spans="1:17" ht="15.75" x14ac:dyDescent="0.25">
      <c r="A61" s="9">
        <v>13</v>
      </c>
      <c r="B61" s="38">
        <v>5</v>
      </c>
      <c r="C61" s="55" t="s">
        <v>285</v>
      </c>
      <c r="D61" s="56" t="s">
        <v>155</v>
      </c>
      <c r="E61" s="78" t="s">
        <v>38</v>
      </c>
      <c r="F61" s="4"/>
      <c r="G61" s="9">
        <v>13</v>
      </c>
      <c r="H61" s="38">
        <v>5</v>
      </c>
      <c r="I61" s="55" t="s">
        <v>294</v>
      </c>
      <c r="J61" s="56" t="s">
        <v>163</v>
      </c>
      <c r="K61" s="78" t="s">
        <v>26</v>
      </c>
    </row>
    <row r="62" spans="1:17" ht="15.75" x14ac:dyDescent="0.25">
      <c r="A62" s="9">
        <v>14</v>
      </c>
      <c r="B62" s="38">
        <v>4</v>
      </c>
      <c r="C62" s="55" t="s">
        <v>287</v>
      </c>
      <c r="D62" s="56" t="s">
        <v>156</v>
      </c>
      <c r="E62" s="78" t="s">
        <v>37</v>
      </c>
      <c r="F62" s="4"/>
      <c r="G62" s="9">
        <v>14</v>
      </c>
      <c r="H62" s="38">
        <v>4</v>
      </c>
      <c r="I62" s="55" t="s">
        <v>295</v>
      </c>
      <c r="J62" s="55" t="s">
        <v>164</v>
      </c>
      <c r="K62" s="78" t="s">
        <v>26</v>
      </c>
    </row>
    <row r="63" spans="1:17" ht="16.5" thickBot="1" x14ac:dyDescent="0.3">
      <c r="A63" s="11">
        <v>15</v>
      </c>
      <c r="B63" s="39">
        <v>3</v>
      </c>
      <c r="C63" s="81" t="s">
        <v>290</v>
      </c>
      <c r="D63" s="82" t="s">
        <v>159</v>
      </c>
      <c r="E63" s="83" t="s">
        <v>37</v>
      </c>
      <c r="F63" s="4"/>
      <c r="G63" s="11">
        <v>15</v>
      </c>
      <c r="H63" s="39">
        <v>3</v>
      </c>
      <c r="I63" s="81" t="s">
        <v>297</v>
      </c>
      <c r="J63" s="82" t="s">
        <v>166</v>
      </c>
      <c r="K63" s="83" t="s">
        <v>36</v>
      </c>
    </row>
    <row r="64" spans="1:17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5.75" thickBot="1" x14ac:dyDescent="0.3">
      <c r="A65" t="s">
        <v>49</v>
      </c>
    </row>
    <row r="66" spans="1:11" ht="15.95" customHeight="1" thickBot="1" x14ac:dyDescent="0.3">
      <c r="A66" s="67" t="s">
        <v>50</v>
      </c>
      <c r="B66" s="68"/>
      <c r="C66" s="68"/>
      <c r="D66" s="68"/>
      <c r="E66" s="69"/>
      <c r="F66" s="20"/>
      <c r="G66" s="67" t="s">
        <v>51</v>
      </c>
      <c r="H66" s="68"/>
      <c r="I66" s="68"/>
      <c r="J66" s="68"/>
      <c r="K66" s="69"/>
    </row>
    <row r="67" spans="1:11" ht="30" x14ac:dyDescent="0.25">
      <c r="A67" s="6" t="s">
        <v>2</v>
      </c>
      <c r="B67" s="7" t="s">
        <v>3</v>
      </c>
      <c r="C67" s="7" t="s">
        <v>4</v>
      </c>
      <c r="D67" s="7" t="s">
        <v>5</v>
      </c>
      <c r="E67" s="8" t="s">
        <v>6</v>
      </c>
      <c r="F67" s="20"/>
      <c r="G67" s="6" t="s">
        <v>2</v>
      </c>
      <c r="H67" s="7" t="s">
        <v>3</v>
      </c>
      <c r="I67" s="7" t="s">
        <v>4</v>
      </c>
      <c r="J67" s="7" t="s">
        <v>5</v>
      </c>
      <c r="K67" s="8" t="s">
        <v>6</v>
      </c>
    </row>
    <row r="68" spans="1:11" ht="15.75" x14ac:dyDescent="0.25">
      <c r="A68" s="9">
        <v>16</v>
      </c>
      <c r="B68" s="38">
        <v>1</v>
      </c>
      <c r="C68" s="55" t="s">
        <v>291</v>
      </c>
      <c r="D68" s="56" t="s">
        <v>160</v>
      </c>
      <c r="E68" s="79" t="s">
        <v>63</v>
      </c>
      <c r="F68" s="4"/>
      <c r="G68" s="9">
        <v>16</v>
      </c>
      <c r="H68" s="38">
        <v>1</v>
      </c>
      <c r="I68" s="55" t="s">
        <v>300</v>
      </c>
      <c r="J68" s="56" t="s">
        <v>169</v>
      </c>
      <c r="K68" s="78" t="s">
        <v>33</v>
      </c>
    </row>
    <row r="69" spans="1:11" ht="15.75" x14ac:dyDescent="0.25">
      <c r="A69" s="9">
        <v>17</v>
      </c>
      <c r="B69" s="38">
        <v>1</v>
      </c>
      <c r="C69" s="55" t="s">
        <v>292</v>
      </c>
      <c r="D69" s="56" t="s">
        <v>161</v>
      </c>
      <c r="E69" s="79" t="s">
        <v>63</v>
      </c>
      <c r="F69" s="4"/>
      <c r="G69" s="9">
        <v>17</v>
      </c>
      <c r="H69" s="38">
        <v>1</v>
      </c>
      <c r="I69" s="55" t="s">
        <v>302</v>
      </c>
      <c r="J69" s="56" t="s">
        <v>171</v>
      </c>
      <c r="K69" s="78" t="s">
        <v>26</v>
      </c>
    </row>
    <row r="70" spans="1:11" ht="15.75" x14ac:dyDescent="0.25">
      <c r="A70" s="9">
        <v>18</v>
      </c>
      <c r="B70" s="38">
        <v>1</v>
      </c>
      <c r="C70" s="55" t="s">
        <v>293</v>
      </c>
      <c r="D70" s="56" t="s">
        <v>162</v>
      </c>
      <c r="E70" s="78" t="s">
        <v>26</v>
      </c>
      <c r="F70" s="4"/>
      <c r="G70" s="9">
        <v>18</v>
      </c>
      <c r="H70" s="38">
        <v>1</v>
      </c>
      <c r="I70" s="55" t="s">
        <v>303</v>
      </c>
      <c r="J70" s="56" t="s">
        <v>172</v>
      </c>
      <c r="K70" s="78" t="s">
        <v>26</v>
      </c>
    </row>
    <row r="71" spans="1:11" ht="15.75" x14ac:dyDescent="0.25">
      <c r="A71" s="9">
        <v>19</v>
      </c>
      <c r="B71" s="38">
        <v>1</v>
      </c>
      <c r="C71" s="55" t="s">
        <v>298</v>
      </c>
      <c r="D71" s="56" t="s">
        <v>167</v>
      </c>
      <c r="E71" s="78" t="s">
        <v>37</v>
      </c>
      <c r="F71" s="4"/>
      <c r="G71" s="9">
        <v>19</v>
      </c>
      <c r="H71" s="38">
        <v>1</v>
      </c>
      <c r="I71" s="55" t="s">
        <v>306</v>
      </c>
      <c r="J71" s="56" t="s">
        <v>175</v>
      </c>
      <c r="K71" s="78" t="s">
        <v>37</v>
      </c>
    </row>
    <row r="72" spans="1:11" ht="15.75" x14ac:dyDescent="0.25">
      <c r="A72" s="9">
        <v>20</v>
      </c>
      <c r="B72" s="38">
        <v>1</v>
      </c>
      <c r="C72" s="55" t="s">
        <v>299</v>
      </c>
      <c r="D72" s="56" t="s">
        <v>168</v>
      </c>
      <c r="E72" s="78" t="s">
        <v>26</v>
      </c>
      <c r="F72" s="4"/>
      <c r="G72" s="9">
        <v>20</v>
      </c>
      <c r="H72" s="38">
        <v>1</v>
      </c>
      <c r="I72" s="55" t="s">
        <v>307</v>
      </c>
      <c r="J72" s="56" t="s">
        <v>176</v>
      </c>
      <c r="K72" s="78" t="s">
        <v>37</v>
      </c>
    </row>
    <row r="73" spans="1:11" ht="15.75" x14ac:dyDescent="0.25">
      <c r="A73" s="9">
        <v>21</v>
      </c>
      <c r="B73" s="38">
        <v>1</v>
      </c>
      <c r="C73" s="55" t="s">
        <v>301</v>
      </c>
      <c r="D73" s="56" t="s">
        <v>170</v>
      </c>
      <c r="E73" s="78" t="s">
        <v>16</v>
      </c>
      <c r="F73" s="4"/>
      <c r="G73" s="9">
        <v>21</v>
      </c>
      <c r="H73" s="38">
        <v>1</v>
      </c>
      <c r="I73" s="55" t="s">
        <v>308</v>
      </c>
      <c r="J73" s="56" t="s">
        <v>177</v>
      </c>
      <c r="K73" s="78" t="s">
        <v>34</v>
      </c>
    </row>
    <row r="74" spans="1:11" ht="15.75" x14ac:dyDescent="0.25">
      <c r="A74" s="9">
        <v>22</v>
      </c>
      <c r="B74" s="38">
        <v>1</v>
      </c>
      <c r="C74" s="55" t="s">
        <v>305</v>
      </c>
      <c r="D74" s="56" t="s">
        <v>174</v>
      </c>
      <c r="E74" s="78" t="s">
        <v>37</v>
      </c>
      <c r="F74" s="4"/>
      <c r="G74" s="9">
        <v>22</v>
      </c>
      <c r="H74" s="38">
        <v>1</v>
      </c>
      <c r="I74" s="55" t="s">
        <v>313</v>
      </c>
      <c r="J74" s="56" t="s">
        <v>182</v>
      </c>
      <c r="K74" s="78" t="s">
        <v>33</v>
      </c>
    </row>
    <row r="75" spans="1:11" ht="15.75" x14ac:dyDescent="0.25">
      <c r="A75" s="9">
        <v>23</v>
      </c>
      <c r="B75" s="38">
        <v>1</v>
      </c>
      <c r="C75" s="59" t="s">
        <v>319</v>
      </c>
      <c r="D75" s="59" t="s">
        <v>188</v>
      </c>
      <c r="E75" s="78" t="s">
        <v>16</v>
      </c>
      <c r="F75" s="4"/>
      <c r="G75" s="9">
        <v>23</v>
      </c>
      <c r="H75" s="38">
        <v>1</v>
      </c>
      <c r="I75" s="59" t="s">
        <v>321</v>
      </c>
      <c r="J75" s="59" t="s">
        <v>190</v>
      </c>
      <c r="K75" s="78" t="s">
        <v>34</v>
      </c>
    </row>
    <row r="76" spans="1:11" ht="15.75" x14ac:dyDescent="0.25">
      <c r="A76" s="9">
        <v>24</v>
      </c>
      <c r="B76" s="38">
        <v>1</v>
      </c>
      <c r="C76" s="59" t="s">
        <v>323</v>
      </c>
      <c r="D76" s="59" t="s">
        <v>192</v>
      </c>
      <c r="E76" s="78" t="s">
        <v>16</v>
      </c>
      <c r="F76" s="4"/>
      <c r="G76" s="9">
        <v>24</v>
      </c>
      <c r="H76" s="38">
        <v>1</v>
      </c>
      <c r="I76" s="5"/>
      <c r="J76" s="5"/>
      <c r="K76" s="10"/>
    </row>
    <row r="77" spans="1:11" ht="15.75" x14ac:dyDescent="0.25">
      <c r="A77" s="9">
        <v>25</v>
      </c>
      <c r="B77" s="38">
        <v>1</v>
      </c>
      <c r="C77" s="59" t="s">
        <v>324</v>
      </c>
      <c r="D77" s="59" t="s">
        <v>193</v>
      </c>
      <c r="E77" s="78" t="s">
        <v>16</v>
      </c>
      <c r="F77" s="4"/>
      <c r="G77" s="9">
        <v>25</v>
      </c>
      <c r="H77" s="38">
        <v>1</v>
      </c>
      <c r="I77" s="5"/>
      <c r="J77" s="5"/>
      <c r="K77" s="10"/>
    </row>
    <row r="78" spans="1:11" ht="15.75" x14ac:dyDescent="0.25">
      <c r="A78" s="9">
        <v>26</v>
      </c>
      <c r="B78" s="38">
        <v>1</v>
      </c>
      <c r="C78" s="59" t="s">
        <v>327</v>
      </c>
      <c r="D78" s="59" t="s">
        <v>196</v>
      </c>
      <c r="E78" s="79" t="s">
        <v>63</v>
      </c>
      <c r="F78" s="4"/>
      <c r="G78" s="9">
        <v>26</v>
      </c>
      <c r="H78" s="38">
        <v>1</v>
      </c>
      <c r="I78" s="5"/>
      <c r="J78" s="5"/>
      <c r="K78" s="10"/>
    </row>
    <row r="79" spans="1:11" ht="15.75" x14ac:dyDescent="0.25">
      <c r="A79" s="9">
        <v>27</v>
      </c>
      <c r="B79" s="38">
        <v>1</v>
      </c>
      <c r="C79" s="59" t="s">
        <v>329</v>
      </c>
      <c r="D79" s="59" t="s">
        <v>198</v>
      </c>
      <c r="E79" s="78" t="s">
        <v>16</v>
      </c>
      <c r="F79" s="4"/>
      <c r="G79" s="9">
        <v>27</v>
      </c>
      <c r="H79" s="38">
        <v>1</v>
      </c>
      <c r="I79" s="5"/>
      <c r="J79" s="5"/>
      <c r="K79" s="10"/>
    </row>
    <row r="80" spans="1:11" ht="15.75" x14ac:dyDescent="0.25">
      <c r="A80" s="9">
        <v>28</v>
      </c>
      <c r="B80" s="38">
        <v>1</v>
      </c>
      <c r="C80" s="59" t="s">
        <v>331</v>
      </c>
      <c r="D80" s="59" t="s">
        <v>200</v>
      </c>
      <c r="E80" s="78" t="s">
        <v>58</v>
      </c>
      <c r="F80" s="4"/>
      <c r="G80" s="9">
        <v>28</v>
      </c>
      <c r="H80" s="38">
        <v>1</v>
      </c>
      <c r="I80" s="5"/>
      <c r="J80" s="5"/>
      <c r="K80" s="10"/>
    </row>
    <row r="81" spans="1:17" ht="15.75" x14ac:dyDescent="0.25">
      <c r="A81" s="9">
        <v>29</v>
      </c>
      <c r="B81" s="38">
        <v>1</v>
      </c>
      <c r="C81" s="55" t="s">
        <v>333</v>
      </c>
      <c r="D81" s="56" t="s">
        <v>334</v>
      </c>
      <c r="E81" s="78" t="s">
        <v>16</v>
      </c>
      <c r="F81" s="4"/>
      <c r="G81" s="9">
        <v>29</v>
      </c>
      <c r="H81" s="38">
        <v>1</v>
      </c>
      <c r="I81" s="5"/>
      <c r="J81" s="5"/>
      <c r="K81" s="10"/>
    </row>
    <row r="82" spans="1:17" x14ac:dyDescent="0.25">
      <c r="A82" s="9">
        <v>30</v>
      </c>
      <c r="B82" s="38">
        <v>1</v>
      </c>
      <c r="C82" s="5"/>
      <c r="D82" s="5"/>
      <c r="E82" s="10"/>
      <c r="F82" s="4"/>
      <c r="G82" s="9">
        <v>30</v>
      </c>
      <c r="H82" s="38">
        <v>1</v>
      </c>
      <c r="I82" s="5"/>
      <c r="J82" s="5"/>
      <c r="K82" s="10"/>
    </row>
    <row r="83" spans="1:17" x14ac:dyDescent="0.25">
      <c r="A83" s="9">
        <v>31</v>
      </c>
      <c r="B83" s="38">
        <v>1</v>
      </c>
      <c r="C83" s="5"/>
      <c r="D83" s="5"/>
      <c r="E83" s="10"/>
      <c r="F83" s="4"/>
      <c r="G83" s="9">
        <v>31</v>
      </c>
      <c r="H83" s="38">
        <v>1</v>
      </c>
      <c r="I83" s="5"/>
      <c r="J83" s="5"/>
      <c r="K83" s="10"/>
    </row>
    <row r="84" spans="1:17" x14ac:dyDescent="0.25">
      <c r="A84" s="9">
        <v>32</v>
      </c>
      <c r="B84" s="38">
        <v>1</v>
      </c>
      <c r="C84" s="5"/>
      <c r="D84" s="5"/>
      <c r="E84" s="10"/>
      <c r="F84" s="4"/>
      <c r="G84" s="9">
        <v>32</v>
      </c>
      <c r="H84" s="38">
        <v>1</v>
      </c>
      <c r="I84" s="5"/>
      <c r="J84" s="5"/>
      <c r="K84" s="10"/>
    </row>
    <row r="85" spans="1:17" x14ac:dyDescent="0.25">
      <c r="A85" s="9">
        <v>33</v>
      </c>
      <c r="B85" s="38">
        <v>1</v>
      </c>
      <c r="C85" s="5"/>
      <c r="D85" s="5"/>
      <c r="E85" s="10"/>
      <c r="F85" s="4"/>
      <c r="G85" s="9">
        <v>33</v>
      </c>
      <c r="H85" s="38">
        <v>1</v>
      </c>
      <c r="I85" s="5"/>
      <c r="J85" s="5"/>
      <c r="K85" s="10"/>
    </row>
    <row r="86" spans="1:17" x14ac:dyDescent="0.25">
      <c r="A86" s="9">
        <v>34</v>
      </c>
      <c r="B86" s="38">
        <v>1</v>
      </c>
      <c r="C86" s="5"/>
      <c r="D86" s="5"/>
      <c r="E86" s="10"/>
      <c r="F86" s="4"/>
      <c r="G86" s="9">
        <v>34</v>
      </c>
      <c r="H86" s="38">
        <v>1</v>
      </c>
      <c r="I86" s="5"/>
      <c r="J86" s="5"/>
      <c r="K86" s="10"/>
    </row>
    <row r="87" spans="1:17" ht="15.75" thickBot="1" x14ac:dyDescent="0.3">
      <c r="A87" s="11">
        <v>35</v>
      </c>
      <c r="B87" s="39">
        <v>1</v>
      </c>
      <c r="C87" s="12"/>
      <c r="D87" s="12"/>
      <c r="E87" s="13"/>
      <c r="F87" s="4"/>
      <c r="G87" s="11">
        <v>35</v>
      </c>
      <c r="H87" s="39">
        <v>1</v>
      </c>
      <c r="I87" s="12"/>
      <c r="J87" s="12"/>
      <c r="K87" s="13"/>
    </row>
    <row r="88" spans="1:17" x14ac:dyDescent="0.25">
      <c r="A88" s="1"/>
      <c r="C88" t="s">
        <v>335</v>
      </c>
    </row>
    <row r="89" spans="1:17" x14ac:dyDescent="0.25">
      <c r="A89" s="1"/>
    </row>
    <row r="90" spans="1:17" ht="15.75" customHeight="1" thickBot="1" x14ac:dyDescent="0.3">
      <c r="A90" s="70" t="s">
        <v>11</v>
      </c>
      <c r="B90" s="70"/>
      <c r="C90" s="70"/>
      <c r="D90" s="70"/>
      <c r="E90" s="70"/>
      <c r="F90" s="3"/>
      <c r="G90" s="71"/>
      <c r="H90" s="71"/>
      <c r="I90" s="71"/>
      <c r="J90" s="71"/>
      <c r="K90" s="71"/>
    </row>
    <row r="91" spans="1:17" ht="15.75" customHeight="1" thickBot="1" x14ac:dyDescent="0.3">
      <c r="A91" s="67" t="s">
        <v>12</v>
      </c>
      <c r="B91" s="68"/>
      <c r="C91" s="68"/>
      <c r="D91" s="68"/>
      <c r="E91" s="69"/>
      <c r="F91" s="3"/>
      <c r="G91" s="67" t="s">
        <v>13</v>
      </c>
      <c r="H91" s="68"/>
      <c r="I91" s="68"/>
      <c r="J91" s="68"/>
      <c r="K91" s="69"/>
      <c r="O91" s="42"/>
      <c r="P91" s="66" t="s">
        <v>60</v>
      </c>
      <c r="Q91" s="66"/>
    </row>
    <row r="92" spans="1:17" ht="30" x14ac:dyDescent="0.25">
      <c r="A92" s="16" t="s">
        <v>2</v>
      </c>
      <c r="B92" s="17" t="s">
        <v>3</v>
      </c>
      <c r="C92" s="17" t="s">
        <v>4</v>
      </c>
      <c r="D92" s="17" t="s">
        <v>5</v>
      </c>
      <c r="E92" s="18" t="s">
        <v>6</v>
      </c>
      <c r="F92" s="4"/>
      <c r="G92" s="16" t="s">
        <v>2</v>
      </c>
      <c r="H92" s="17" t="s">
        <v>3</v>
      </c>
      <c r="I92" s="17" t="s">
        <v>4</v>
      </c>
      <c r="J92" s="17" t="s">
        <v>5</v>
      </c>
      <c r="K92" s="18" t="s">
        <v>6</v>
      </c>
      <c r="O92" s="43" t="s">
        <v>14</v>
      </c>
      <c r="P92" s="43" t="s">
        <v>24</v>
      </c>
      <c r="Q92" s="43" t="s">
        <v>27</v>
      </c>
    </row>
    <row r="93" spans="1:17" ht="15" customHeight="1" x14ac:dyDescent="0.25">
      <c r="A93" s="9">
        <v>1</v>
      </c>
      <c r="B93" s="38">
        <v>20</v>
      </c>
      <c r="C93" s="55" t="s">
        <v>67</v>
      </c>
      <c r="D93" s="56" t="s">
        <v>68</v>
      </c>
      <c r="E93" s="43" t="s">
        <v>58</v>
      </c>
      <c r="F93" s="4"/>
      <c r="G93" s="9">
        <v>1</v>
      </c>
      <c r="H93" s="47">
        <v>20</v>
      </c>
      <c r="I93" s="55" t="s">
        <v>76</v>
      </c>
      <c r="J93" s="56" t="s">
        <v>77</v>
      </c>
      <c r="K93" s="55" t="s">
        <v>75</v>
      </c>
      <c r="O93" s="43" t="s">
        <v>26</v>
      </c>
      <c r="P93" s="43">
        <f>SUMIF($E$93:$E$141,O93,$B$93:$B$141)</f>
        <v>0</v>
      </c>
      <c r="Q93" s="43">
        <f>SUMIF($K$92:$K$129,O93,$H$92:$H$129)</f>
        <v>0</v>
      </c>
    </row>
    <row r="94" spans="1:17" ht="15" customHeight="1" x14ac:dyDescent="0.25">
      <c r="A94" s="9">
        <v>2</v>
      </c>
      <c r="B94" s="38">
        <v>18</v>
      </c>
      <c r="C94" s="55" t="s">
        <v>70</v>
      </c>
      <c r="D94" s="56" t="s">
        <v>71</v>
      </c>
      <c r="E94" s="46" t="s">
        <v>332</v>
      </c>
      <c r="F94" s="4"/>
      <c r="G94" s="9">
        <v>2</v>
      </c>
      <c r="H94" s="47">
        <v>18</v>
      </c>
      <c r="I94" s="55" t="s">
        <v>203</v>
      </c>
      <c r="J94" s="56" t="s">
        <v>79</v>
      </c>
      <c r="K94" s="55" t="s">
        <v>75</v>
      </c>
      <c r="O94" s="43" t="s">
        <v>37</v>
      </c>
      <c r="P94" s="43">
        <f t="shared" ref="P94:Q101" si="4">SUMIF($E$93:$E$141,O94,$B$93:$B$141)</f>
        <v>0</v>
      </c>
      <c r="Q94" s="43">
        <f t="shared" ref="Q94:Q101" si="5">SUMIF($K$92:$K$129,O94,$H$92:$H$129)</f>
        <v>0</v>
      </c>
    </row>
    <row r="95" spans="1:17" ht="15" customHeight="1" x14ac:dyDescent="0.25">
      <c r="A95" s="9">
        <v>3</v>
      </c>
      <c r="B95" s="38">
        <v>16</v>
      </c>
      <c r="C95" s="55" t="s">
        <v>73</v>
      </c>
      <c r="D95" s="56" t="s">
        <v>74</v>
      </c>
      <c r="E95" s="46" t="s">
        <v>332</v>
      </c>
      <c r="F95" s="4"/>
      <c r="G95" s="9">
        <v>3</v>
      </c>
      <c r="H95" s="47">
        <v>16</v>
      </c>
      <c r="I95" s="55" t="s">
        <v>205</v>
      </c>
      <c r="J95" s="56" t="s">
        <v>81</v>
      </c>
      <c r="K95" s="55" t="s">
        <v>75</v>
      </c>
      <c r="O95" s="43" t="s">
        <v>34</v>
      </c>
      <c r="P95" s="43">
        <f t="shared" si="4"/>
        <v>0</v>
      </c>
      <c r="Q95" s="43">
        <f t="shared" si="5"/>
        <v>13</v>
      </c>
    </row>
    <row r="96" spans="1:17" ht="15" customHeight="1" x14ac:dyDescent="0.25">
      <c r="A96" s="9">
        <v>4</v>
      </c>
      <c r="B96" s="38">
        <v>14</v>
      </c>
      <c r="C96" s="55" t="s">
        <v>201</v>
      </c>
      <c r="D96" s="56" t="s">
        <v>78</v>
      </c>
      <c r="E96" s="43" t="s">
        <v>16</v>
      </c>
      <c r="F96" s="4"/>
      <c r="G96" s="9">
        <v>4</v>
      </c>
      <c r="H96" s="47">
        <v>14</v>
      </c>
      <c r="I96" s="55" t="s">
        <v>213</v>
      </c>
      <c r="J96" s="56" t="s">
        <v>88</v>
      </c>
      <c r="K96" s="43" t="s">
        <v>33</v>
      </c>
      <c r="O96" s="43" t="s">
        <v>33</v>
      </c>
      <c r="P96" s="43">
        <f t="shared" si="4"/>
        <v>18</v>
      </c>
      <c r="Q96" s="43">
        <f t="shared" si="5"/>
        <v>35</v>
      </c>
    </row>
    <row r="97" spans="1:17" ht="15" customHeight="1" x14ac:dyDescent="0.25">
      <c r="A97" s="9">
        <v>5</v>
      </c>
      <c r="B97" s="38">
        <v>13</v>
      </c>
      <c r="C97" s="55" t="s">
        <v>204</v>
      </c>
      <c r="D97" s="56" t="s">
        <v>80</v>
      </c>
      <c r="E97" s="46" t="s">
        <v>332</v>
      </c>
      <c r="F97" s="4"/>
      <c r="G97" s="9">
        <v>5</v>
      </c>
      <c r="H97" s="47">
        <v>13</v>
      </c>
      <c r="I97" s="55" t="s">
        <v>220</v>
      </c>
      <c r="J97" s="56" t="s">
        <v>94</v>
      </c>
      <c r="K97" s="43" t="s">
        <v>34</v>
      </c>
      <c r="O97" s="43" t="s">
        <v>58</v>
      </c>
      <c r="P97" s="43">
        <f t="shared" si="4"/>
        <v>28</v>
      </c>
      <c r="Q97" s="43">
        <f t="shared" si="5"/>
        <v>0</v>
      </c>
    </row>
    <row r="98" spans="1:17" ht="15" customHeight="1" x14ac:dyDescent="0.25">
      <c r="A98" s="9">
        <v>6</v>
      </c>
      <c r="B98" s="38">
        <v>12</v>
      </c>
      <c r="C98" s="55" t="s">
        <v>206</v>
      </c>
      <c r="D98" s="56" t="s">
        <v>82</v>
      </c>
      <c r="E98" s="43" t="s">
        <v>16</v>
      </c>
      <c r="F98" s="4"/>
      <c r="G98" s="9">
        <v>6</v>
      </c>
      <c r="H98" s="47">
        <v>12</v>
      </c>
      <c r="I98" s="55" t="s">
        <v>226</v>
      </c>
      <c r="J98" s="56" t="s">
        <v>99</v>
      </c>
      <c r="K98" s="55" t="s">
        <v>227</v>
      </c>
      <c r="O98" s="43" t="s">
        <v>38</v>
      </c>
      <c r="P98" s="43">
        <f t="shared" si="4"/>
        <v>0</v>
      </c>
      <c r="Q98" s="43">
        <f t="shared" si="5"/>
        <v>0</v>
      </c>
    </row>
    <row r="99" spans="1:17" ht="15" customHeight="1" x14ac:dyDescent="0.25">
      <c r="A99" s="9">
        <v>7</v>
      </c>
      <c r="B99" s="38">
        <v>11</v>
      </c>
      <c r="C99" s="55" t="s">
        <v>207</v>
      </c>
      <c r="D99" s="56" t="s">
        <v>83</v>
      </c>
      <c r="E99" s="46" t="s">
        <v>332</v>
      </c>
      <c r="F99" s="4"/>
      <c r="G99" s="9">
        <v>7</v>
      </c>
      <c r="H99" s="47">
        <v>11</v>
      </c>
      <c r="I99" s="55" t="s">
        <v>231</v>
      </c>
      <c r="J99" s="56" t="s">
        <v>103</v>
      </c>
      <c r="K99" s="43" t="s">
        <v>33</v>
      </c>
      <c r="O99" s="43" t="s">
        <v>16</v>
      </c>
      <c r="P99" s="43">
        <f>SUMIF($E$93:$E$141,O99,$B$93:$B$141)-B105+1</f>
        <v>58</v>
      </c>
      <c r="Q99" s="43">
        <f t="shared" si="5"/>
        <v>0</v>
      </c>
    </row>
    <row r="100" spans="1:17" ht="15" customHeight="1" x14ac:dyDescent="0.25">
      <c r="A100" s="9">
        <v>8</v>
      </c>
      <c r="B100" s="38">
        <v>10</v>
      </c>
      <c r="C100" s="55" t="s">
        <v>208</v>
      </c>
      <c r="D100" s="56" t="s">
        <v>84</v>
      </c>
      <c r="E100" s="46" t="s">
        <v>332</v>
      </c>
      <c r="F100" s="4"/>
      <c r="G100" s="9">
        <v>8</v>
      </c>
      <c r="H100" s="47">
        <v>10</v>
      </c>
      <c r="I100" s="55" t="s">
        <v>232</v>
      </c>
      <c r="J100" s="56" t="s">
        <v>104</v>
      </c>
      <c r="K100" s="43" t="s">
        <v>33</v>
      </c>
      <c r="L100" s="45"/>
      <c r="O100" s="43" t="s">
        <v>75</v>
      </c>
      <c r="P100" s="43">
        <f t="shared" si="4"/>
        <v>0</v>
      </c>
      <c r="Q100" s="43">
        <f t="shared" si="5"/>
        <v>54</v>
      </c>
    </row>
    <row r="101" spans="1:17" ht="15" customHeight="1" x14ac:dyDescent="0.25">
      <c r="A101" s="9">
        <v>9</v>
      </c>
      <c r="B101" s="38">
        <v>9</v>
      </c>
      <c r="C101" s="55" t="s">
        <v>209</v>
      </c>
      <c r="D101" s="56" t="s">
        <v>85</v>
      </c>
      <c r="E101" s="43" t="s">
        <v>16</v>
      </c>
      <c r="F101" s="4"/>
      <c r="G101" s="9">
        <v>9</v>
      </c>
      <c r="H101" s="47">
        <v>9</v>
      </c>
      <c r="I101" s="55" t="s">
        <v>240</v>
      </c>
      <c r="J101" s="56" t="s">
        <v>112</v>
      </c>
      <c r="K101" s="55" t="s">
        <v>69</v>
      </c>
      <c r="O101" s="46" t="s">
        <v>332</v>
      </c>
      <c r="P101" s="43">
        <f>SUMIF($E$93:$E$141,O101,$B$93:$B$141)-B100-B106-B107+3</f>
        <v>65</v>
      </c>
      <c r="Q101" s="43">
        <f t="shared" si="5"/>
        <v>0</v>
      </c>
    </row>
    <row r="102" spans="1:17" ht="15" customHeight="1" x14ac:dyDescent="0.25">
      <c r="A102" s="9">
        <v>10</v>
      </c>
      <c r="B102" s="38">
        <v>8</v>
      </c>
      <c r="C102" s="55" t="s">
        <v>210</v>
      </c>
      <c r="D102" s="56" t="s">
        <v>86</v>
      </c>
      <c r="E102" s="43" t="s">
        <v>33</v>
      </c>
      <c r="F102" s="4"/>
      <c r="G102" s="9">
        <v>10</v>
      </c>
      <c r="H102" s="47">
        <v>8</v>
      </c>
      <c r="I102" s="55" t="s">
        <v>241</v>
      </c>
      <c r="J102" s="56" t="s">
        <v>113</v>
      </c>
      <c r="K102" s="55" t="s">
        <v>69</v>
      </c>
    </row>
    <row r="103" spans="1:17" ht="15" customHeight="1" x14ac:dyDescent="0.25">
      <c r="A103" s="9">
        <v>11</v>
      </c>
      <c r="B103" s="38">
        <v>7</v>
      </c>
      <c r="C103" s="55" t="s">
        <v>212</v>
      </c>
      <c r="D103" s="56" t="s">
        <v>87</v>
      </c>
      <c r="E103" s="43" t="s">
        <v>16</v>
      </c>
      <c r="F103" s="4"/>
      <c r="G103" s="9">
        <v>11</v>
      </c>
      <c r="H103" s="47">
        <v>7</v>
      </c>
      <c r="I103" s="48"/>
      <c r="J103" s="48"/>
      <c r="K103" s="49"/>
    </row>
    <row r="104" spans="1:17" ht="15" customHeight="1" x14ac:dyDescent="0.25">
      <c r="A104" s="9">
        <v>12</v>
      </c>
      <c r="B104" s="38">
        <v>6</v>
      </c>
      <c r="C104" s="55" t="s">
        <v>214</v>
      </c>
      <c r="D104" s="56" t="s">
        <v>89</v>
      </c>
      <c r="E104" s="43" t="s">
        <v>33</v>
      </c>
      <c r="F104" s="4"/>
      <c r="G104" s="9">
        <v>12</v>
      </c>
      <c r="H104" s="47">
        <v>6</v>
      </c>
      <c r="I104" s="48"/>
      <c r="J104" s="48"/>
      <c r="K104" s="49"/>
    </row>
    <row r="105" spans="1:17" ht="15" customHeight="1" x14ac:dyDescent="0.25">
      <c r="A105" s="9">
        <v>13</v>
      </c>
      <c r="B105" s="38">
        <v>5</v>
      </c>
      <c r="C105" s="55" t="s">
        <v>215</v>
      </c>
      <c r="D105" s="56" t="s">
        <v>90</v>
      </c>
      <c r="E105" s="43" t="s">
        <v>16</v>
      </c>
      <c r="F105" s="4"/>
      <c r="G105" s="9">
        <v>13</v>
      </c>
      <c r="H105" s="38">
        <v>5</v>
      </c>
      <c r="I105" s="21"/>
      <c r="J105" s="21"/>
      <c r="K105" s="22"/>
    </row>
    <row r="106" spans="1:17" ht="15" customHeight="1" x14ac:dyDescent="0.25">
      <c r="A106" s="9">
        <v>14</v>
      </c>
      <c r="B106" s="38">
        <v>4</v>
      </c>
      <c r="C106" s="55" t="s">
        <v>216</v>
      </c>
      <c r="D106" s="56" t="s">
        <v>91</v>
      </c>
      <c r="E106" s="46" t="s">
        <v>332</v>
      </c>
      <c r="F106" s="4"/>
      <c r="G106" s="9">
        <v>14</v>
      </c>
      <c r="H106" s="38">
        <v>4</v>
      </c>
      <c r="I106" s="21"/>
      <c r="J106" s="21"/>
      <c r="K106" s="22"/>
    </row>
    <row r="107" spans="1:17" ht="15" customHeight="1" thickBot="1" x14ac:dyDescent="0.3">
      <c r="A107" s="11">
        <v>15</v>
      </c>
      <c r="B107" s="39">
        <v>3</v>
      </c>
      <c r="C107" s="55" t="s">
        <v>217</v>
      </c>
      <c r="D107" s="56" t="s">
        <v>92</v>
      </c>
      <c r="E107" s="46" t="s">
        <v>332</v>
      </c>
      <c r="F107" s="4"/>
      <c r="G107" s="11">
        <v>15</v>
      </c>
      <c r="H107" s="39">
        <v>3</v>
      </c>
      <c r="I107" s="12"/>
      <c r="J107" s="12"/>
      <c r="K107" s="13"/>
    </row>
    <row r="108" spans="1:17" ht="15.75" thickBot="1" x14ac:dyDescent="0.3">
      <c r="A108" s="2" t="s">
        <v>7</v>
      </c>
    </row>
    <row r="109" spans="1:17" ht="15.75" customHeight="1" thickBot="1" x14ac:dyDescent="0.3">
      <c r="A109" s="67" t="s">
        <v>12</v>
      </c>
      <c r="B109" s="68"/>
      <c r="C109" s="68"/>
      <c r="D109" s="68"/>
      <c r="E109" s="69"/>
      <c r="F109" s="3"/>
      <c r="G109" s="67" t="s">
        <v>13</v>
      </c>
      <c r="H109" s="68"/>
      <c r="I109" s="68"/>
      <c r="J109" s="68"/>
      <c r="K109" s="69"/>
    </row>
    <row r="110" spans="1:17" ht="30" x14ac:dyDescent="0.25">
      <c r="A110" s="6" t="s">
        <v>2</v>
      </c>
      <c r="B110" s="7" t="s">
        <v>3</v>
      </c>
      <c r="C110" s="7" t="s">
        <v>4</v>
      </c>
      <c r="D110" s="7" t="s">
        <v>5</v>
      </c>
      <c r="E110" s="8" t="s">
        <v>6</v>
      </c>
      <c r="F110" s="20"/>
      <c r="G110" s="6" t="s">
        <v>2</v>
      </c>
      <c r="H110" s="7" t="s">
        <v>3</v>
      </c>
      <c r="I110" s="7" t="s">
        <v>4</v>
      </c>
      <c r="J110" s="7" t="s">
        <v>5</v>
      </c>
      <c r="K110" s="8" t="s">
        <v>6</v>
      </c>
    </row>
    <row r="111" spans="1:17" ht="15.75" x14ac:dyDescent="0.25">
      <c r="A111" s="9">
        <v>16</v>
      </c>
      <c r="B111" s="38">
        <v>1</v>
      </c>
      <c r="C111" s="55" t="s">
        <v>218</v>
      </c>
      <c r="D111" s="56" t="s">
        <v>93</v>
      </c>
      <c r="E111" s="43" t="s">
        <v>16</v>
      </c>
      <c r="F111" s="4"/>
      <c r="G111" s="9">
        <v>16</v>
      </c>
      <c r="H111" s="38">
        <v>1</v>
      </c>
      <c r="I111" s="5"/>
      <c r="J111" s="5"/>
      <c r="K111" s="10"/>
    </row>
    <row r="112" spans="1:17" ht="15" customHeight="1" x14ac:dyDescent="0.25">
      <c r="A112" s="9">
        <v>17</v>
      </c>
      <c r="B112" s="38">
        <v>1</v>
      </c>
      <c r="C112" s="55" t="s">
        <v>222</v>
      </c>
      <c r="D112" s="56" t="s">
        <v>95</v>
      </c>
      <c r="E112" s="43" t="s">
        <v>58</v>
      </c>
      <c r="F112" s="4"/>
      <c r="G112" s="9">
        <v>17</v>
      </c>
      <c r="H112" s="38">
        <v>1</v>
      </c>
      <c r="I112" s="5"/>
      <c r="J112" s="5"/>
      <c r="K112" s="10"/>
    </row>
    <row r="113" spans="1:11" ht="15" customHeight="1" x14ac:dyDescent="0.25">
      <c r="A113" s="9">
        <v>18</v>
      </c>
      <c r="B113" s="38">
        <v>1</v>
      </c>
      <c r="C113" s="55" t="s">
        <v>223</v>
      </c>
      <c r="D113" s="56" t="s">
        <v>96</v>
      </c>
      <c r="E113" s="46" t="s">
        <v>332</v>
      </c>
      <c r="F113" s="4"/>
      <c r="G113" s="9">
        <v>18</v>
      </c>
      <c r="H113" s="38">
        <v>1</v>
      </c>
      <c r="I113" s="5"/>
      <c r="J113" s="5"/>
      <c r="K113" s="10"/>
    </row>
    <row r="114" spans="1:11" ht="15" customHeight="1" x14ac:dyDescent="0.25">
      <c r="A114" s="9">
        <v>19</v>
      </c>
      <c r="B114" s="38">
        <v>1</v>
      </c>
      <c r="C114" s="55" t="s">
        <v>224</v>
      </c>
      <c r="D114" s="56" t="s">
        <v>97</v>
      </c>
      <c r="E114" s="43" t="s">
        <v>16</v>
      </c>
      <c r="F114" s="4"/>
      <c r="G114" s="9">
        <v>19</v>
      </c>
      <c r="H114" s="38">
        <v>1</v>
      </c>
      <c r="I114" s="5"/>
      <c r="J114" s="5"/>
      <c r="K114" s="10"/>
    </row>
    <row r="115" spans="1:11" ht="15" customHeight="1" x14ac:dyDescent="0.25">
      <c r="A115" s="9">
        <v>20</v>
      </c>
      <c r="B115" s="38">
        <v>1</v>
      </c>
      <c r="C115" s="55" t="s">
        <v>225</v>
      </c>
      <c r="D115" s="56" t="s">
        <v>98</v>
      </c>
      <c r="E115" s="43" t="s">
        <v>16</v>
      </c>
      <c r="F115" s="4"/>
      <c r="G115" s="9">
        <v>20</v>
      </c>
      <c r="H115" s="38">
        <v>1</v>
      </c>
      <c r="I115" s="5"/>
      <c r="J115" s="5"/>
      <c r="K115" s="10"/>
    </row>
    <row r="116" spans="1:11" ht="15" customHeight="1" x14ac:dyDescent="0.25">
      <c r="A116" s="9">
        <v>21</v>
      </c>
      <c r="B116" s="38">
        <v>1</v>
      </c>
      <c r="C116" s="55" t="s">
        <v>228</v>
      </c>
      <c r="D116" s="56" t="s">
        <v>100</v>
      </c>
      <c r="E116" s="43" t="s">
        <v>33</v>
      </c>
      <c r="F116" s="4"/>
      <c r="G116" s="9">
        <v>21</v>
      </c>
      <c r="H116" s="38">
        <v>1</v>
      </c>
      <c r="I116" s="5"/>
      <c r="J116" s="5"/>
      <c r="K116" s="10"/>
    </row>
    <row r="117" spans="1:11" ht="15" customHeight="1" x14ac:dyDescent="0.25">
      <c r="A117" s="9">
        <v>22</v>
      </c>
      <c r="B117" s="38">
        <v>1</v>
      </c>
      <c r="C117" s="55" t="s">
        <v>229</v>
      </c>
      <c r="D117" s="56" t="s">
        <v>101</v>
      </c>
      <c r="E117" s="43" t="s">
        <v>16</v>
      </c>
      <c r="F117" s="4"/>
      <c r="G117" s="9">
        <v>22</v>
      </c>
      <c r="H117" s="38">
        <v>1</v>
      </c>
      <c r="I117" s="5"/>
      <c r="J117" s="5"/>
      <c r="K117" s="10"/>
    </row>
    <row r="118" spans="1:11" ht="15" customHeight="1" x14ac:dyDescent="0.25">
      <c r="A118" s="9">
        <v>23</v>
      </c>
      <c r="B118" s="38">
        <v>1</v>
      </c>
      <c r="C118" s="55" t="s">
        <v>230</v>
      </c>
      <c r="D118" s="56" t="s">
        <v>102</v>
      </c>
      <c r="E118" s="43" t="s">
        <v>58</v>
      </c>
      <c r="F118" s="4"/>
      <c r="G118" s="9">
        <v>23</v>
      </c>
      <c r="H118" s="38">
        <v>1</v>
      </c>
      <c r="I118" s="5"/>
      <c r="J118" s="5"/>
      <c r="K118" s="10"/>
    </row>
    <row r="119" spans="1:11" ht="15" customHeight="1" x14ac:dyDescent="0.25">
      <c r="A119" s="9">
        <v>24</v>
      </c>
      <c r="B119" s="38">
        <v>1</v>
      </c>
      <c r="C119" s="55" t="s">
        <v>233</v>
      </c>
      <c r="D119" s="56" t="s">
        <v>105</v>
      </c>
      <c r="E119" s="43" t="s">
        <v>16</v>
      </c>
      <c r="F119" s="4"/>
      <c r="G119" s="9">
        <v>24</v>
      </c>
      <c r="H119" s="38">
        <v>1</v>
      </c>
      <c r="I119" s="5"/>
      <c r="J119" s="5"/>
      <c r="K119" s="10"/>
    </row>
    <row r="120" spans="1:11" ht="15" customHeight="1" x14ac:dyDescent="0.25">
      <c r="A120" s="9">
        <v>25</v>
      </c>
      <c r="B120" s="38">
        <v>1</v>
      </c>
      <c r="C120" s="55" t="s">
        <v>234</v>
      </c>
      <c r="D120" s="56" t="s">
        <v>106</v>
      </c>
      <c r="E120" s="43" t="s">
        <v>16</v>
      </c>
      <c r="F120" s="4"/>
      <c r="G120" s="9">
        <v>25</v>
      </c>
      <c r="H120" s="38">
        <v>1</v>
      </c>
      <c r="I120" s="5"/>
      <c r="J120" s="5"/>
      <c r="K120" s="10"/>
    </row>
    <row r="121" spans="1:11" ht="15" customHeight="1" x14ac:dyDescent="0.25">
      <c r="A121" s="9">
        <v>26</v>
      </c>
      <c r="B121" s="38">
        <v>1</v>
      </c>
      <c r="C121" s="55" t="s">
        <v>235</v>
      </c>
      <c r="D121" s="56" t="s">
        <v>107</v>
      </c>
      <c r="E121" s="43" t="s">
        <v>16</v>
      </c>
      <c r="F121" s="4"/>
      <c r="G121" s="9">
        <v>26</v>
      </c>
      <c r="H121" s="38">
        <v>1</v>
      </c>
      <c r="I121" s="5"/>
      <c r="J121" s="5"/>
      <c r="K121" s="10"/>
    </row>
    <row r="122" spans="1:11" ht="15" customHeight="1" x14ac:dyDescent="0.25">
      <c r="A122" s="9">
        <v>27</v>
      </c>
      <c r="B122" s="38">
        <v>1</v>
      </c>
      <c r="C122" s="55" t="s">
        <v>236</v>
      </c>
      <c r="D122" s="56" t="s">
        <v>108</v>
      </c>
      <c r="E122" s="46" t="s">
        <v>332</v>
      </c>
      <c r="F122" s="4"/>
      <c r="G122" s="9">
        <v>27</v>
      </c>
      <c r="H122" s="38">
        <v>1</v>
      </c>
      <c r="I122" s="5"/>
      <c r="J122" s="5"/>
      <c r="K122" s="10"/>
    </row>
    <row r="123" spans="1:11" ht="15" customHeight="1" x14ac:dyDescent="0.25">
      <c r="A123" s="9">
        <v>28</v>
      </c>
      <c r="B123" s="38">
        <v>1</v>
      </c>
      <c r="C123" s="55" t="s">
        <v>237</v>
      </c>
      <c r="D123" s="56" t="s">
        <v>109</v>
      </c>
      <c r="E123" s="46" t="s">
        <v>332</v>
      </c>
      <c r="F123" s="4"/>
      <c r="G123" s="9">
        <v>28</v>
      </c>
      <c r="H123" s="38">
        <v>1</v>
      </c>
      <c r="I123" s="5"/>
      <c r="J123" s="5"/>
      <c r="K123" s="10"/>
    </row>
    <row r="124" spans="1:11" ht="15" customHeight="1" x14ac:dyDescent="0.25">
      <c r="A124" s="9">
        <v>29</v>
      </c>
      <c r="B124" s="38">
        <v>1</v>
      </c>
      <c r="C124" s="55" t="s">
        <v>238</v>
      </c>
      <c r="D124" s="56" t="s">
        <v>110</v>
      </c>
      <c r="E124" s="43" t="s">
        <v>16</v>
      </c>
      <c r="F124" s="4"/>
      <c r="G124" s="9">
        <v>29</v>
      </c>
      <c r="H124" s="38">
        <v>1</v>
      </c>
      <c r="I124" s="5"/>
      <c r="J124" s="5"/>
      <c r="K124" s="10"/>
    </row>
    <row r="125" spans="1:11" ht="15" customHeight="1" x14ac:dyDescent="0.25">
      <c r="A125" s="9">
        <v>30</v>
      </c>
      <c r="B125" s="38">
        <v>1</v>
      </c>
      <c r="C125" s="55" t="s">
        <v>239</v>
      </c>
      <c r="D125" s="56" t="s">
        <v>111</v>
      </c>
      <c r="E125" s="43" t="s">
        <v>58</v>
      </c>
      <c r="F125" s="4"/>
      <c r="G125" s="9">
        <v>30</v>
      </c>
      <c r="H125" s="38">
        <v>1</v>
      </c>
      <c r="I125" s="5"/>
      <c r="J125" s="5"/>
      <c r="K125" s="10"/>
    </row>
    <row r="126" spans="1:11" ht="15" customHeight="1" x14ac:dyDescent="0.25">
      <c r="A126" s="9">
        <v>31</v>
      </c>
      <c r="B126" s="38">
        <v>1</v>
      </c>
      <c r="C126" s="55" t="s">
        <v>242</v>
      </c>
      <c r="D126" s="56" t="s">
        <v>114</v>
      </c>
      <c r="E126" s="43" t="s">
        <v>58</v>
      </c>
      <c r="F126" s="4"/>
      <c r="G126" s="9">
        <v>31</v>
      </c>
      <c r="H126" s="38">
        <v>1</v>
      </c>
      <c r="I126" s="5"/>
      <c r="J126" s="5"/>
      <c r="K126" s="10"/>
    </row>
    <row r="127" spans="1:11" ht="15" customHeight="1" x14ac:dyDescent="0.25">
      <c r="A127" s="9">
        <v>32</v>
      </c>
      <c r="B127" s="38">
        <v>1</v>
      </c>
      <c r="C127" s="55" t="s">
        <v>243</v>
      </c>
      <c r="D127" s="56" t="s">
        <v>115</v>
      </c>
      <c r="E127" s="43" t="s">
        <v>33</v>
      </c>
      <c r="F127" s="4"/>
      <c r="G127" s="9">
        <v>32</v>
      </c>
      <c r="H127" s="38">
        <v>1</v>
      </c>
      <c r="I127" s="5"/>
      <c r="J127" s="5"/>
      <c r="K127" s="10"/>
    </row>
    <row r="128" spans="1:11" ht="15" customHeight="1" x14ac:dyDescent="0.25">
      <c r="A128" s="9">
        <v>33</v>
      </c>
      <c r="B128" s="38">
        <v>1</v>
      </c>
      <c r="C128" s="55" t="s">
        <v>244</v>
      </c>
      <c r="D128" s="56" t="s">
        <v>116</v>
      </c>
      <c r="E128" s="43" t="s">
        <v>33</v>
      </c>
      <c r="F128" s="4"/>
      <c r="G128" s="9">
        <v>33</v>
      </c>
      <c r="H128" s="38">
        <v>1</v>
      </c>
      <c r="I128" s="5"/>
      <c r="J128" s="5"/>
      <c r="K128" s="10"/>
    </row>
    <row r="129" spans="1:11" ht="15" customHeight="1" x14ac:dyDescent="0.25">
      <c r="A129" s="9">
        <v>34</v>
      </c>
      <c r="B129" s="38">
        <v>1</v>
      </c>
      <c r="C129" s="55" t="s">
        <v>245</v>
      </c>
      <c r="D129" s="56" t="s">
        <v>117</v>
      </c>
      <c r="E129" s="43" t="s">
        <v>58</v>
      </c>
      <c r="F129" s="4"/>
      <c r="G129" s="9">
        <v>34</v>
      </c>
      <c r="H129" s="38">
        <v>1</v>
      </c>
      <c r="I129" s="5"/>
      <c r="J129" s="5"/>
      <c r="K129" s="10"/>
    </row>
    <row r="130" spans="1:11" ht="15" customHeight="1" thickBot="1" x14ac:dyDescent="0.3">
      <c r="A130" s="9">
        <v>35</v>
      </c>
      <c r="B130" s="38">
        <v>1</v>
      </c>
      <c r="C130" s="55" t="s">
        <v>246</v>
      </c>
      <c r="D130" s="56" t="s">
        <v>118</v>
      </c>
      <c r="E130" s="43" t="s">
        <v>16</v>
      </c>
      <c r="F130" s="4"/>
      <c r="G130" s="11">
        <v>35</v>
      </c>
      <c r="H130" s="39">
        <v>1</v>
      </c>
      <c r="I130" s="12"/>
      <c r="J130" s="12"/>
      <c r="K130" s="13"/>
    </row>
    <row r="131" spans="1:11" ht="15" customHeight="1" x14ac:dyDescent="0.25">
      <c r="A131" s="9">
        <v>36</v>
      </c>
      <c r="B131" s="38">
        <v>1</v>
      </c>
      <c r="C131" s="55" t="s">
        <v>247</v>
      </c>
      <c r="D131" s="56" t="s">
        <v>119</v>
      </c>
      <c r="E131" s="43" t="s">
        <v>16</v>
      </c>
    </row>
    <row r="132" spans="1:11" ht="15" customHeight="1" x14ac:dyDescent="0.25">
      <c r="A132" s="9">
        <v>37</v>
      </c>
      <c r="B132" s="38">
        <v>1</v>
      </c>
      <c r="C132" s="55" t="s">
        <v>248</v>
      </c>
      <c r="D132" s="56" t="s">
        <v>120</v>
      </c>
      <c r="E132" s="43" t="s">
        <v>16</v>
      </c>
    </row>
    <row r="133" spans="1:11" ht="15" customHeight="1" x14ac:dyDescent="0.25">
      <c r="A133" s="9">
        <v>38</v>
      </c>
      <c r="B133" s="38">
        <v>1</v>
      </c>
      <c r="C133" s="55" t="s">
        <v>249</v>
      </c>
      <c r="D133" s="56" t="s">
        <v>121</v>
      </c>
      <c r="E133" s="43" t="s">
        <v>16</v>
      </c>
    </row>
    <row r="134" spans="1:11" ht="15" customHeight="1" x14ac:dyDescent="0.25">
      <c r="A134" s="62">
        <v>39</v>
      </c>
      <c r="B134" s="63">
        <v>1</v>
      </c>
      <c r="C134" s="55" t="s">
        <v>250</v>
      </c>
      <c r="D134" s="56" t="s">
        <v>122</v>
      </c>
      <c r="E134" s="43" t="s">
        <v>16</v>
      </c>
    </row>
    <row r="135" spans="1:11" ht="15" customHeight="1" x14ac:dyDescent="0.25">
      <c r="A135" s="62">
        <v>40</v>
      </c>
      <c r="B135" s="63">
        <v>1</v>
      </c>
      <c r="C135" s="55" t="s">
        <v>251</v>
      </c>
      <c r="D135" s="56" t="s">
        <v>123</v>
      </c>
      <c r="E135" s="43" t="s">
        <v>16</v>
      </c>
    </row>
    <row r="136" spans="1:11" ht="15" customHeight="1" x14ac:dyDescent="0.25">
      <c r="A136" s="62">
        <v>41</v>
      </c>
      <c r="B136" s="63">
        <v>1</v>
      </c>
      <c r="C136" s="55" t="s">
        <v>252</v>
      </c>
      <c r="D136" s="56" t="s">
        <v>124</v>
      </c>
      <c r="E136" s="43" t="s">
        <v>58</v>
      </c>
    </row>
    <row r="137" spans="1:11" ht="15" customHeight="1" x14ac:dyDescent="0.25">
      <c r="A137" s="62">
        <v>42</v>
      </c>
      <c r="B137" s="63">
        <v>1</v>
      </c>
      <c r="C137" s="55" t="s">
        <v>253</v>
      </c>
      <c r="D137" s="56" t="s">
        <v>125</v>
      </c>
      <c r="E137" s="43" t="s">
        <v>58</v>
      </c>
    </row>
    <row r="138" spans="1:11" ht="15" customHeight="1" x14ac:dyDescent="0.25">
      <c r="A138" s="62">
        <v>43</v>
      </c>
      <c r="B138" s="63">
        <v>1</v>
      </c>
      <c r="C138" s="55" t="s">
        <v>255</v>
      </c>
      <c r="D138" s="56" t="s">
        <v>127</v>
      </c>
      <c r="E138" s="43" t="s">
        <v>58</v>
      </c>
    </row>
    <row r="139" spans="1:11" ht="15" customHeight="1" x14ac:dyDescent="0.25">
      <c r="A139" s="62">
        <v>44</v>
      </c>
      <c r="B139" s="63">
        <v>1</v>
      </c>
      <c r="C139" s="55" t="s">
        <v>256</v>
      </c>
      <c r="D139" s="56" t="s">
        <v>128</v>
      </c>
      <c r="E139" s="46" t="s">
        <v>332</v>
      </c>
    </row>
    <row r="140" spans="1:11" ht="15" customHeight="1" x14ac:dyDescent="0.25">
      <c r="A140" s="62">
        <v>45</v>
      </c>
      <c r="B140" s="63">
        <v>1</v>
      </c>
      <c r="C140" s="55" t="s">
        <v>263</v>
      </c>
      <c r="D140" s="56" t="s">
        <v>135</v>
      </c>
      <c r="E140" s="43" t="s">
        <v>16</v>
      </c>
    </row>
    <row r="141" spans="1:11" ht="15" customHeight="1" thickBot="1" x14ac:dyDescent="0.3">
      <c r="A141" s="11">
        <v>46</v>
      </c>
      <c r="B141" s="39">
        <v>1</v>
      </c>
      <c r="C141" s="55" t="s">
        <v>277</v>
      </c>
      <c r="D141" s="56" t="s">
        <v>147</v>
      </c>
      <c r="E141" s="43" t="s">
        <v>33</v>
      </c>
    </row>
  </sheetData>
  <sortState xmlns:xlrd2="http://schemas.microsoft.com/office/spreadsheetml/2017/richdata2" ref="N6:O13">
    <sortCondition ref="O6:O13"/>
  </sortState>
  <mergeCells count="18">
    <mergeCell ref="A1:K1"/>
    <mergeCell ref="A109:E109"/>
    <mergeCell ref="G109:K109"/>
    <mergeCell ref="A4:E4"/>
    <mergeCell ref="G4:K4"/>
    <mergeCell ref="A23:E23"/>
    <mergeCell ref="G23:K23"/>
    <mergeCell ref="A47:E47"/>
    <mergeCell ref="G47:K47"/>
    <mergeCell ref="P4:Q4"/>
    <mergeCell ref="P47:Q47"/>
    <mergeCell ref="P91:Q91"/>
    <mergeCell ref="A91:E91"/>
    <mergeCell ref="G91:K91"/>
    <mergeCell ref="A66:E66"/>
    <mergeCell ref="G66:K66"/>
    <mergeCell ref="A90:E90"/>
    <mergeCell ref="G90:K90"/>
  </mergeCells>
  <phoneticPr fontId="7" type="noConversion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30"/>
  <sheetViews>
    <sheetView zoomScale="14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33" sqref="F33"/>
    </sheetView>
  </sheetViews>
  <sheetFormatPr defaultColWidth="10.85546875" defaultRowHeight="15.75" x14ac:dyDescent="0.25"/>
  <cols>
    <col min="1" max="1" width="11.5703125" style="25" customWidth="1"/>
    <col min="2" max="2" width="10.140625" style="25" customWidth="1"/>
    <col min="3" max="3" width="14" style="23" customWidth="1"/>
    <col min="4" max="4" width="10.85546875" style="23" hidden="1" customWidth="1"/>
    <col min="5" max="5" width="18.28515625" style="23" hidden="1" customWidth="1"/>
    <col min="6" max="6" width="23.140625" style="23" bestFit="1" customWidth="1"/>
    <col min="7" max="7" width="18.28515625" style="23" customWidth="1"/>
    <col min="8" max="8" width="21.85546875" style="29" bestFit="1" customWidth="1"/>
    <col min="9" max="9" width="10.28515625" style="23" hidden="1" customWidth="1"/>
    <col min="10" max="10" width="9.42578125" style="29" hidden="1" customWidth="1"/>
    <col min="11" max="11" width="29.28515625" style="23" bestFit="1" customWidth="1"/>
    <col min="12" max="12" width="10.85546875" style="23"/>
    <col min="13" max="13" width="23" style="23" customWidth="1"/>
    <col min="14" max="14" width="13.85546875" style="23" customWidth="1"/>
    <col min="15" max="15" width="11.85546875" style="23" bestFit="1" customWidth="1"/>
    <col min="16" max="16384" width="10.85546875" style="23"/>
  </cols>
  <sheetData>
    <row r="1" spans="1:15" ht="18.75" x14ac:dyDescent="0.3">
      <c r="A1" s="76" t="s">
        <v>64</v>
      </c>
      <c r="B1" s="77"/>
      <c r="C1" s="77"/>
      <c r="D1" s="77"/>
      <c r="E1" s="77"/>
      <c r="F1" s="77"/>
      <c r="G1" s="77"/>
      <c r="H1" s="77"/>
      <c r="I1" s="77"/>
      <c r="J1" s="77"/>
      <c r="K1" s="77"/>
      <c r="N1" s="57" t="s">
        <v>65</v>
      </c>
    </row>
    <row r="2" spans="1:15" x14ac:dyDescent="0.25">
      <c r="A2" s="73"/>
      <c r="B2" s="74"/>
      <c r="C2" s="74"/>
      <c r="D2" s="74"/>
      <c r="E2" s="75"/>
      <c r="F2" s="28"/>
      <c r="G2" s="28"/>
      <c r="H2" s="30"/>
      <c r="I2" s="28"/>
      <c r="J2" s="30"/>
    </row>
    <row r="3" spans="1:15" s="26" customFormat="1" ht="35.1" customHeight="1" x14ac:dyDescent="0.25">
      <c r="A3" s="50" t="s">
        <v>46</v>
      </c>
      <c r="B3" s="50" t="s">
        <v>18</v>
      </c>
      <c r="C3" s="35" t="s">
        <v>19</v>
      </c>
      <c r="D3" s="35" t="s">
        <v>21</v>
      </c>
      <c r="E3" s="35" t="s">
        <v>22</v>
      </c>
      <c r="F3" s="35" t="s">
        <v>61</v>
      </c>
      <c r="G3" s="35" t="s">
        <v>47</v>
      </c>
      <c r="H3" s="36" t="s">
        <v>6</v>
      </c>
      <c r="I3" s="34" t="s">
        <v>20</v>
      </c>
      <c r="J3" s="36" t="s">
        <v>39</v>
      </c>
      <c r="K3" s="37" t="s">
        <v>45</v>
      </c>
      <c r="M3" s="27" t="s">
        <v>19</v>
      </c>
      <c r="N3" s="27" t="s">
        <v>23</v>
      </c>
      <c r="O3" s="27" t="s">
        <v>32</v>
      </c>
    </row>
    <row r="4" spans="1:15" x14ac:dyDescent="0.25">
      <c r="A4" s="51">
        <v>1</v>
      </c>
      <c r="B4" s="51">
        <v>1</v>
      </c>
      <c r="C4" s="55" t="s">
        <v>24</v>
      </c>
      <c r="D4" s="52"/>
      <c r="E4" s="52"/>
      <c r="F4" s="55" t="s">
        <v>67</v>
      </c>
      <c r="G4" s="56" t="s">
        <v>68</v>
      </c>
      <c r="H4" s="55" t="s">
        <v>69</v>
      </c>
      <c r="I4" s="53"/>
      <c r="J4" s="53"/>
      <c r="K4" s="52"/>
      <c r="M4" s="24" t="s">
        <v>40</v>
      </c>
      <c r="N4" s="24" t="s">
        <v>30</v>
      </c>
      <c r="O4" s="24" t="s">
        <v>42</v>
      </c>
    </row>
    <row r="5" spans="1:15" x14ac:dyDescent="0.25">
      <c r="A5" s="51">
        <v>2</v>
      </c>
      <c r="B5" s="51">
        <v>2</v>
      </c>
      <c r="C5" s="55" t="s">
        <v>24</v>
      </c>
      <c r="D5" s="52"/>
      <c r="E5" s="52"/>
      <c r="F5" s="55" t="s">
        <v>70</v>
      </c>
      <c r="G5" s="56" t="s">
        <v>71</v>
      </c>
      <c r="H5" s="55" t="s">
        <v>72</v>
      </c>
      <c r="I5" s="53"/>
      <c r="J5" s="53"/>
      <c r="K5" s="52"/>
      <c r="M5" s="24" t="s">
        <v>41</v>
      </c>
      <c r="N5" s="24" t="s">
        <v>31</v>
      </c>
      <c r="O5" s="24" t="s">
        <v>43</v>
      </c>
    </row>
    <row r="6" spans="1:15" x14ac:dyDescent="0.25">
      <c r="A6" s="51">
        <v>3</v>
      </c>
      <c r="B6" s="51">
        <v>3</v>
      </c>
      <c r="C6" s="55" t="s">
        <v>24</v>
      </c>
      <c r="D6" s="52"/>
      <c r="E6" s="52"/>
      <c r="F6" s="55" t="s">
        <v>73</v>
      </c>
      <c r="G6" s="56" t="s">
        <v>74</v>
      </c>
      <c r="H6" s="55" t="s">
        <v>72</v>
      </c>
      <c r="I6" s="53"/>
      <c r="J6" s="53"/>
      <c r="K6" s="52"/>
      <c r="M6" s="24" t="s">
        <v>29</v>
      </c>
      <c r="N6" s="24" t="s">
        <v>25</v>
      </c>
      <c r="O6" s="24" t="s">
        <v>43</v>
      </c>
    </row>
    <row r="7" spans="1:15" x14ac:dyDescent="0.25">
      <c r="A7" s="51">
        <v>4</v>
      </c>
      <c r="B7" s="51">
        <v>1</v>
      </c>
      <c r="C7" s="55" t="s">
        <v>27</v>
      </c>
      <c r="D7" s="52"/>
      <c r="E7" s="52"/>
      <c r="F7" s="55" t="s">
        <v>76</v>
      </c>
      <c r="G7" s="56" t="s">
        <v>77</v>
      </c>
      <c r="H7" s="55" t="s">
        <v>75</v>
      </c>
      <c r="I7" s="53"/>
      <c r="J7" s="53"/>
      <c r="K7" s="52"/>
      <c r="M7" s="24" t="s">
        <v>28</v>
      </c>
      <c r="N7" s="24" t="s">
        <v>25</v>
      </c>
      <c r="O7" s="24" t="s">
        <v>44</v>
      </c>
    </row>
    <row r="8" spans="1:15" x14ac:dyDescent="0.25">
      <c r="A8" s="51">
        <v>5</v>
      </c>
      <c r="B8" s="51">
        <v>4</v>
      </c>
      <c r="C8" s="55" t="s">
        <v>24</v>
      </c>
      <c r="D8" s="52"/>
      <c r="E8" s="52"/>
      <c r="F8" s="55" t="s">
        <v>201</v>
      </c>
      <c r="G8" s="56" t="s">
        <v>78</v>
      </c>
      <c r="H8" s="55" t="s">
        <v>202</v>
      </c>
      <c r="I8" s="53"/>
      <c r="J8" s="53"/>
      <c r="K8" s="52"/>
    </row>
    <row r="9" spans="1:15" x14ac:dyDescent="0.25">
      <c r="A9" s="51">
        <v>6</v>
      </c>
      <c r="B9" s="51">
        <v>2</v>
      </c>
      <c r="C9" s="55" t="s">
        <v>27</v>
      </c>
      <c r="D9" s="52"/>
      <c r="E9" s="52"/>
      <c r="F9" s="55" t="s">
        <v>203</v>
      </c>
      <c r="G9" s="56" t="s">
        <v>79</v>
      </c>
      <c r="H9" s="55" t="s">
        <v>75</v>
      </c>
      <c r="I9" s="53"/>
      <c r="J9" s="53"/>
      <c r="K9" s="52"/>
    </row>
    <row r="10" spans="1:15" x14ac:dyDescent="0.25">
      <c r="A10" s="51">
        <v>7</v>
      </c>
      <c r="B10" s="51">
        <v>5</v>
      </c>
      <c r="C10" s="55" t="s">
        <v>24</v>
      </c>
      <c r="D10" s="52"/>
      <c r="E10" s="52"/>
      <c r="F10" s="55" t="s">
        <v>204</v>
      </c>
      <c r="G10" s="56" t="s">
        <v>80</v>
      </c>
      <c r="H10" s="55" t="s">
        <v>72</v>
      </c>
      <c r="I10" s="53"/>
      <c r="J10" s="53"/>
      <c r="K10" s="52"/>
    </row>
    <row r="11" spans="1:15" x14ac:dyDescent="0.25">
      <c r="A11" s="51">
        <v>8</v>
      </c>
      <c r="B11" s="51">
        <v>3</v>
      </c>
      <c r="C11" s="55" t="s">
        <v>27</v>
      </c>
      <c r="D11" s="52"/>
      <c r="E11" s="52"/>
      <c r="F11" s="55" t="s">
        <v>205</v>
      </c>
      <c r="G11" s="56" t="s">
        <v>81</v>
      </c>
      <c r="H11" s="55" t="s">
        <v>75</v>
      </c>
      <c r="I11" s="53"/>
      <c r="J11" s="53"/>
      <c r="K11" s="52"/>
    </row>
    <row r="12" spans="1:15" x14ac:dyDescent="0.25">
      <c r="A12" s="51">
        <v>9</v>
      </c>
      <c r="B12" s="51">
        <v>6</v>
      </c>
      <c r="C12" s="55" t="s">
        <v>24</v>
      </c>
      <c r="D12" s="52"/>
      <c r="E12" s="52"/>
      <c r="F12" s="55" t="s">
        <v>206</v>
      </c>
      <c r="G12" s="56" t="s">
        <v>82</v>
      </c>
      <c r="H12" s="55" t="s">
        <v>202</v>
      </c>
      <c r="I12" s="53"/>
      <c r="J12" s="53"/>
      <c r="K12" s="52"/>
    </row>
    <row r="13" spans="1:15" x14ac:dyDescent="0.25">
      <c r="A13" s="51">
        <v>10</v>
      </c>
      <c r="B13" s="51">
        <v>7</v>
      </c>
      <c r="C13" s="55" t="s">
        <v>24</v>
      </c>
      <c r="D13" s="52"/>
      <c r="E13" s="52"/>
      <c r="F13" s="55" t="s">
        <v>207</v>
      </c>
      <c r="G13" s="56" t="s">
        <v>83</v>
      </c>
      <c r="H13" s="55" t="s">
        <v>72</v>
      </c>
      <c r="I13" s="53"/>
      <c r="J13" s="53"/>
      <c r="K13" s="52"/>
    </row>
    <row r="14" spans="1:15" x14ac:dyDescent="0.25">
      <c r="A14" s="51">
        <v>11</v>
      </c>
      <c r="B14" s="51">
        <v>8</v>
      </c>
      <c r="C14" s="55" t="s">
        <v>24</v>
      </c>
      <c r="D14" s="52"/>
      <c r="E14" s="52"/>
      <c r="F14" s="55" t="s">
        <v>208</v>
      </c>
      <c r="G14" s="56" t="s">
        <v>84</v>
      </c>
      <c r="H14" s="55" t="s">
        <v>72</v>
      </c>
      <c r="I14" s="53"/>
      <c r="J14" s="53"/>
      <c r="K14" s="52"/>
    </row>
    <row r="15" spans="1:15" x14ac:dyDescent="0.25">
      <c r="A15" s="51">
        <v>12</v>
      </c>
      <c r="B15" s="51">
        <v>9</v>
      </c>
      <c r="C15" s="55" t="s">
        <v>24</v>
      </c>
      <c r="D15" s="52"/>
      <c r="E15" s="52"/>
      <c r="F15" s="55" t="s">
        <v>209</v>
      </c>
      <c r="G15" s="56" t="s">
        <v>85</v>
      </c>
      <c r="H15" s="55" t="s">
        <v>202</v>
      </c>
      <c r="I15" s="53"/>
      <c r="J15" s="53"/>
      <c r="K15" s="52"/>
    </row>
    <row r="16" spans="1:15" x14ac:dyDescent="0.25">
      <c r="A16" s="51">
        <v>13</v>
      </c>
      <c r="B16" s="51">
        <v>10</v>
      </c>
      <c r="C16" s="55" t="s">
        <v>24</v>
      </c>
      <c r="D16" s="52"/>
      <c r="E16" s="52"/>
      <c r="F16" s="55" t="s">
        <v>210</v>
      </c>
      <c r="G16" s="56" t="s">
        <v>86</v>
      </c>
      <c r="H16" s="55" t="s">
        <v>211</v>
      </c>
      <c r="I16" s="53"/>
      <c r="J16" s="53"/>
      <c r="K16" s="52"/>
    </row>
    <row r="17" spans="1:11" x14ac:dyDescent="0.25">
      <c r="A17" s="51">
        <v>14</v>
      </c>
      <c r="B17" s="51">
        <v>11</v>
      </c>
      <c r="C17" s="55" t="s">
        <v>24</v>
      </c>
      <c r="D17" s="52"/>
      <c r="E17" s="52"/>
      <c r="F17" s="55" t="s">
        <v>212</v>
      </c>
      <c r="G17" s="56" t="s">
        <v>87</v>
      </c>
      <c r="H17" s="55" t="s">
        <v>202</v>
      </c>
      <c r="I17" s="53"/>
      <c r="J17" s="53"/>
      <c r="K17" s="52"/>
    </row>
    <row r="18" spans="1:11" x14ac:dyDescent="0.25">
      <c r="A18" s="51">
        <v>15</v>
      </c>
      <c r="B18" s="51">
        <v>4</v>
      </c>
      <c r="C18" s="55" t="s">
        <v>27</v>
      </c>
      <c r="D18" s="52"/>
      <c r="E18" s="52"/>
      <c r="F18" s="55" t="s">
        <v>213</v>
      </c>
      <c r="G18" s="56" t="s">
        <v>88</v>
      </c>
      <c r="H18" s="55" t="s">
        <v>211</v>
      </c>
      <c r="I18" s="53"/>
      <c r="J18" s="53"/>
      <c r="K18" s="52"/>
    </row>
    <row r="19" spans="1:11" x14ac:dyDescent="0.25">
      <c r="A19" s="51">
        <v>16</v>
      </c>
      <c r="B19" s="51">
        <v>12</v>
      </c>
      <c r="C19" s="55" t="s">
        <v>24</v>
      </c>
      <c r="D19" s="52"/>
      <c r="E19" s="52"/>
      <c r="F19" s="55" t="s">
        <v>214</v>
      </c>
      <c r="G19" s="56" t="s">
        <v>89</v>
      </c>
      <c r="H19" s="55" t="s">
        <v>211</v>
      </c>
      <c r="I19" s="53"/>
      <c r="J19" s="53"/>
      <c r="K19" s="52"/>
    </row>
    <row r="20" spans="1:11" x14ac:dyDescent="0.25">
      <c r="A20" s="51">
        <v>17</v>
      </c>
      <c r="B20" s="51">
        <v>13</v>
      </c>
      <c r="C20" s="55" t="s">
        <v>24</v>
      </c>
      <c r="D20" s="52"/>
      <c r="E20" s="52"/>
      <c r="F20" s="55" t="s">
        <v>215</v>
      </c>
      <c r="G20" s="56" t="s">
        <v>90</v>
      </c>
      <c r="H20" s="55" t="s">
        <v>202</v>
      </c>
      <c r="I20" s="53"/>
      <c r="J20" s="53"/>
      <c r="K20" s="52"/>
    </row>
    <row r="21" spans="1:11" x14ac:dyDescent="0.25">
      <c r="A21" s="51">
        <v>18</v>
      </c>
      <c r="B21" s="51">
        <v>14</v>
      </c>
      <c r="C21" s="55" t="s">
        <v>24</v>
      </c>
      <c r="D21" s="52"/>
      <c r="E21" s="52"/>
      <c r="F21" s="55" t="s">
        <v>216</v>
      </c>
      <c r="G21" s="56" t="s">
        <v>91</v>
      </c>
      <c r="H21" s="55" t="s">
        <v>72</v>
      </c>
      <c r="I21" s="53"/>
      <c r="J21" s="53"/>
      <c r="K21" s="52"/>
    </row>
    <row r="22" spans="1:11" x14ac:dyDescent="0.25">
      <c r="A22" s="51">
        <v>19</v>
      </c>
      <c r="B22" s="51">
        <v>15</v>
      </c>
      <c r="C22" s="55" t="s">
        <v>24</v>
      </c>
      <c r="D22" s="52"/>
      <c r="E22" s="52"/>
      <c r="F22" s="55" t="s">
        <v>217</v>
      </c>
      <c r="G22" s="56" t="s">
        <v>92</v>
      </c>
      <c r="H22" s="55" t="s">
        <v>72</v>
      </c>
      <c r="I22" s="53"/>
      <c r="J22" s="53"/>
      <c r="K22" s="52"/>
    </row>
    <row r="23" spans="1:11" x14ac:dyDescent="0.25">
      <c r="A23" s="51">
        <v>20</v>
      </c>
      <c r="B23" s="51">
        <v>16</v>
      </c>
      <c r="C23" s="55" t="s">
        <v>24</v>
      </c>
      <c r="D23" s="52"/>
      <c r="E23" s="52"/>
      <c r="F23" s="55" t="s">
        <v>218</v>
      </c>
      <c r="G23" s="56" t="s">
        <v>93</v>
      </c>
      <c r="H23" s="55" t="s">
        <v>202</v>
      </c>
      <c r="I23" s="53"/>
      <c r="J23" s="53"/>
      <c r="K23" s="52"/>
    </row>
    <row r="24" spans="1:11" x14ac:dyDescent="0.25">
      <c r="A24" s="51">
        <v>21</v>
      </c>
      <c r="B24" s="51">
        <v>5</v>
      </c>
      <c r="C24" s="55" t="s">
        <v>27</v>
      </c>
      <c r="D24" s="52"/>
      <c r="E24" s="52"/>
      <c r="F24" s="55" t="s">
        <v>220</v>
      </c>
      <c r="G24" s="56" t="s">
        <v>94</v>
      </c>
      <c r="H24" s="55" t="s">
        <v>221</v>
      </c>
      <c r="I24" s="53"/>
      <c r="J24" s="53"/>
      <c r="K24" s="52"/>
    </row>
    <row r="25" spans="1:11" x14ac:dyDescent="0.25">
      <c r="A25" s="51">
        <v>22</v>
      </c>
      <c r="B25" s="51">
        <v>17</v>
      </c>
      <c r="C25" s="55" t="s">
        <v>24</v>
      </c>
      <c r="D25" s="52"/>
      <c r="E25" s="52"/>
      <c r="F25" s="55" t="s">
        <v>222</v>
      </c>
      <c r="G25" s="56" t="s">
        <v>95</v>
      </c>
      <c r="H25" s="55" t="s">
        <v>69</v>
      </c>
      <c r="I25" s="53"/>
      <c r="J25" s="53"/>
      <c r="K25" s="52"/>
    </row>
    <row r="26" spans="1:11" x14ac:dyDescent="0.25">
      <c r="A26" s="51">
        <v>23</v>
      </c>
      <c r="B26" s="51">
        <v>18</v>
      </c>
      <c r="C26" s="55" t="s">
        <v>24</v>
      </c>
      <c r="D26" s="52"/>
      <c r="E26" s="52"/>
      <c r="F26" s="55" t="s">
        <v>223</v>
      </c>
      <c r="G26" s="56" t="s">
        <v>96</v>
      </c>
      <c r="H26" s="55" t="s">
        <v>72</v>
      </c>
      <c r="I26" s="53"/>
      <c r="J26" s="53"/>
      <c r="K26" s="52"/>
    </row>
    <row r="27" spans="1:11" x14ac:dyDescent="0.25">
      <c r="A27" s="51">
        <v>24</v>
      </c>
      <c r="B27" s="51">
        <v>19</v>
      </c>
      <c r="C27" s="55" t="s">
        <v>24</v>
      </c>
      <c r="D27" s="52"/>
      <c r="E27" s="52"/>
      <c r="F27" s="55" t="s">
        <v>224</v>
      </c>
      <c r="G27" s="56" t="s">
        <v>97</v>
      </c>
      <c r="H27" s="55" t="s">
        <v>202</v>
      </c>
      <c r="I27" s="53"/>
      <c r="J27" s="53"/>
      <c r="K27" s="52"/>
    </row>
    <row r="28" spans="1:11" x14ac:dyDescent="0.25">
      <c r="A28" s="51">
        <v>25</v>
      </c>
      <c r="B28" s="51">
        <v>20</v>
      </c>
      <c r="C28" s="55" t="s">
        <v>24</v>
      </c>
      <c r="D28" s="52"/>
      <c r="E28" s="52"/>
      <c r="F28" s="55" t="s">
        <v>225</v>
      </c>
      <c r="G28" s="56" t="s">
        <v>98</v>
      </c>
      <c r="H28" s="55" t="s">
        <v>202</v>
      </c>
      <c r="I28" s="53"/>
      <c r="J28" s="53"/>
      <c r="K28" s="52"/>
    </row>
    <row r="29" spans="1:11" x14ac:dyDescent="0.25">
      <c r="A29" s="51">
        <v>26</v>
      </c>
      <c r="B29" s="51">
        <v>6</v>
      </c>
      <c r="C29" s="55" t="s">
        <v>27</v>
      </c>
      <c r="D29" s="52"/>
      <c r="E29" s="52"/>
      <c r="F29" s="55" t="s">
        <v>226</v>
      </c>
      <c r="G29" s="56" t="s">
        <v>99</v>
      </c>
      <c r="H29" s="55" t="s">
        <v>227</v>
      </c>
      <c r="I29" s="53"/>
      <c r="J29" s="53"/>
      <c r="K29" s="52"/>
    </row>
    <row r="30" spans="1:11" x14ac:dyDescent="0.25">
      <c r="A30" s="51">
        <v>27</v>
      </c>
      <c r="B30" s="51">
        <v>21</v>
      </c>
      <c r="C30" s="55" t="s">
        <v>24</v>
      </c>
      <c r="D30" s="52"/>
      <c r="E30" s="52"/>
      <c r="F30" s="55" t="s">
        <v>228</v>
      </c>
      <c r="G30" s="56" t="s">
        <v>100</v>
      </c>
      <c r="H30" s="55" t="s">
        <v>211</v>
      </c>
      <c r="I30" s="53"/>
      <c r="J30" s="53"/>
      <c r="K30" s="52"/>
    </row>
    <row r="31" spans="1:11" x14ac:dyDescent="0.25">
      <c r="A31" s="51">
        <v>28</v>
      </c>
      <c r="B31" s="51">
        <v>22</v>
      </c>
      <c r="C31" s="55" t="s">
        <v>24</v>
      </c>
      <c r="D31" s="52"/>
      <c r="E31" s="52"/>
      <c r="F31" s="55" t="s">
        <v>229</v>
      </c>
      <c r="G31" s="56" t="s">
        <v>101</v>
      </c>
      <c r="H31" s="55" t="s">
        <v>202</v>
      </c>
      <c r="I31" s="53"/>
      <c r="J31" s="53"/>
      <c r="K31" s="52"/>
    </row>
    <row r="32" spans="1:11" x14ac:dyDescent="0.25">
      <c r="A32" s="51">
        <v>29</v>
      </c>
      <c r="B32" s="51">
        <v>23</v>
      </c>
      <c r="C32" s="55" t="s">
        <v>24</v>
      </c>
      <c r="D32" s="52"/>
      <c r="E32" s="52"/>
      <c r="F32" s="55" t="s">
        <v>230</v>
      </c>
      <c r="G32" s="56" t="s">
        <v>102</v>
      </c>
      <c r="H32" s="55" t="s">
        <v>69</v>
      </c>
      <c r="I32" s="53"/>
      <c r="J32" s="53"/>
      <c r="K32" s="52"/>
    </row>
    <row r="33" spans="1:14" x14ac:dyDescent="0.25">
      <c r="A33" s="51">
        <v>30</v>
      </c>
      <c r="B33" s="51">
        <v>7</v>
      </c>
      <c r="C33" s="55" t="s">
        <v>27</v>
      </c>
      <c r="D33" s="52"/>
      <c r="E33" s="52"/>
      <c r="F33" s="55" t="s">
        <v>231</v>
      </c>
      <c r="G33" s="56" t="s">
        <v>103</v>
      </c>
      <c r="H33" s="55" t="s">
        <v>211</v>
      </c>
      <c r="I33" s="53"/>
      <c r="J33" s="53"/>
      <c r="K33" s="52"/>
    </row>
    <row r="34" spans="1:14" x14ac:dyDescent="0.25">
      <c r="A34" s="51">
        <v>31</v>
      </c>
      <c r="B34" s="51">
        <v>8</v>
      </c>
      <c r="C34" s="55" t="s">
        <v>27</v>
      </c>
      <c r="D34" s="52"/>
      <c r="E34" s="52"/>
      <c r="F34" s="55" t="s">
        <v>232</v>
      </c>
      <c r="G34" s="56" t="s">
        <v>104</v>
      </c>
      <c r="H34" s="55" t="s">
        <v>211</v>
      </c>
      <c r="I34" s="53"/>
      <c r="J34" s="53"/>
      <c r="K34" s="52"/>
    </row>
    <row r="35" spans="1:14" x14ac:dyDescent="0.25">
      <c r="A35" s="51">
        <v>32</v>
      </c>
      <c r="B35" s="51">
        <v>24</v>
      </c>
      <c r="C35" s="55" t="s">
        <v>24</v>
      </c>
      <c r="D35" s="52"/>
      <c r="E35" s="52"/>
      <c r="F35" s="55" t="s">
        <v>233</v>
      </c>
      <c r="G35" s="56" t="s">
        <v>105</v>
      </c>
      <c r="H35" s="55" t="s">
        <v>202</v>
      </c>
      <c r="I35" s="53"/>
      <c r="J35" s="53"/>
      <c r="K35" s="52"/>
    </row>
    <row r="36" spans="1:14" x14ac:dyDescent="0.25">
      <c r="A36" s="51">
        <v>33</v>
      </c>
      <c r="B36" s="51">
        <v>25</v>
      </c>
      <c r="C36" s="55" t="s">
        <v>24</v>
      </c>
      <c r="D36" s="52"/>
      <c r="E36" s="52"/>
      <c r="F36" s="55" t="s">
        <v>234</v>
      </c>
      <c r="G36" s="56" t="s">
        <v>106</v>
      </c>
      <c r="H36" s="55" t="s">
        <v>202</v>
      </c>
      <c r="I36" s="53"/>
      <c r="J36" s="53"/>
      <c r="K36" s="52"/>
    </row>
    <row r="37" spans="1:14" x14ac:dyDescent="0.25">
      <c r="A37" s="51">
        <v>34</v>
      </c>
      <c r="B37" s="51">
        <v>26</v>
      </c>
      <c r="C37" s="55" t="s">
        <v>24</v>
      </c>
      <c r="D37" s="52"/>
      <c r="E37" s="52"/>
      <c r="F37" s="55" t="s">
        <v>235</v>
      </c>
      <c r="G37" s="56" t="s">
        <v>107</v>
      </c>
      <c r="H37" s="55" t="s">
        <v>202</v>
      </c>
      <c r="I37" s="53"/>
      <c r="J37" s="53"/>
      <c r="K37" s="52"/>
    </row>
    <row r="38" spans="1:14" x14ac:dyDescent="0.25">
      <c r="A38" s="51">
        <v>35</v>
      </c>
      <c r="B38" s="51">
        <v>27</v>
      </c>
      <c r="C38" s="55" t="s">
        <v>24</v>
      </c>
      <c r="D38" s="52"/>
      <c r="E38" s="52"/>
      <c r="F38" s="55" t="s">
        <v>236</v>
      </c>
      <c r="G38" s="56" t="s">
        <v>108</v>
      </c>
      <c r="H38" s="55" t="s">
        <v>72</v>
      </c>
      <c r="I38" s="53"/>
      <c r="J38" s="53"/>
      <c r="K38" s="52"/>
    </row>
    <row r="39" spans="1:14" s="31" customFormat="1" x14ac:dyDescent="0.25">
      <c r="A39" s="51">
        <v>36</v>
      </c>
      <c r="B39" s="51">
        <v>28</v>
      </c>
      <c r="C39" s="55" t="s">
        <v>24</v>
      </c>
      <c r="D39" s="52"/>
      <c r="E39" s="52"/>
      <c r="F39" s="55" t="s">
        <v>237</v>
      </c>
      <c r="G39" s="56" t="s">
        <v>109</v>
      </c>
      <c r="H39" s="55" t="s">
        <v>72</v>
      </c>
      <c r="I39" s="53"/>
      <c r="J39" s="53"/>
      <c r="K39" s="52"/>
    </row>
    <row r="40" spans="1:14" s="31" customFormat="1" x14ac:dyDescent="0.25">
      <c r="A40" s="51">
        <v>37</v>
      </c>
      <c r="B40" s="51">
        <v>29</v>
      </c>
      <c r="C40" s="55" t="s">
        <v>24</v>
      </c>
      <c r="D40" s="52"/>
      <c r="E40" s="52"/>
      <c r="F40" s="55" t="s">
        <v>238</v>
      </c>
      <c r="G40" s="56" t="s">
        <v>110</v>
      </c>
      <c r="H40" s="55" t="s">
        <v>202</v>
      </c>
      <c r="I40" s="53"/>
      <c r="J40" s="53"/>
      <c r="K40" s="52"/>
    </row>
    <row r="41" spans="1:14" s="31" customFormat="1" x14ac:dyDescent="0.25">
      <c r="A41" s="51">
        <v>38</v>
      </c>
      <c r="B41" s="51">
        <v>30</v>
      </c>
      <c r="C41" s="55" t="s">
        <v>24</v>
      </c>
      <c r="D41" s="52"/>
      <c r="E41" s="52"/>
      <c r="F41" s="55" t="s">
        <v>239</v>
      </c>
      <c r="G41" s="56" t="s">
        <v>111</v>
      </c>
      <c r="H41" s="55" t="s">
        <v>69</v>
      </c>
      <c r="I41" s="53"/>
      <c r="J41" s="53"/>
      <c r="K41" s="52"/>
    </row>
    <row r="42" spans="1:14" s="31" customFormat="1" x14ac:dyDescent="0.25">
      <c r="A42" s="51">
        <v>39</v>
      </c>
      <c r="B42" s="51">
        <v>9</v>
      </c>
      <c r="C42" s="55" t="s">
        <v>27</v>
      </c>
      <c r="D42" s="52"/>
      <c r="E42" s="52"/>
      <c r="F42" s="55" t="s">
        <v>240</v>
      </c>
      <c r="G42" s="56" t="s">
        <v>112</v>
      </c>
      <c r="H42" s="55" t="s">
        <v>69</v>
      </c>
      <c r="I42" s="53"/>
      <c r="J42" s="53"/>
      <c r="K42" s="52"/>
    </row>
    <row r="43" spans="1:14" x14ac:dyDescent="0.25">
      <c r="A43" s="51">
        <v>40</v>
      </c>
      <c r="B43" s="51">
        <v>10</v>
      </c>
      <c r="C43" s="55" t="s">
        <v>27</v>
      </c>
      <c r="D43" s="52"/>
      <c r="E43" s="52"/>
      <c r="F43" s="55" t="s">
        <v>241</v>
      </c>
      <c r="G43" s="56" t="s">
        <v>113</v>
      </c>
      <c r="H43" s="55" t="s">
        <v>69</v>
      </c>
      <c r="I43" s="53"/>
      <c r="J43" s="53"/>
      <c r="K43" s="52"/>
    </row>
    <row r="44" spans="1:14" s="31" customFormat="1" x14ac:dyDescent="0.25">
      <c r="A44" s="51">
        <v>41</v>
      </c>
      <c r="B44" s="51">
        <v>31</v>
      </c>
      <c r="C44" s="55" t="s">
        <v>24</v>
      </c>
      <c r="D44" s="52"/>
      <c r="E44" s="52"/>
      <c r="F44" s="55" t="s">
        <v>242</v>
      </c>
      <c r="G44" s="56" t="s">
        <v>114</v>
      </c>
      <c r="H44" s="55" t="s">
        <v>69</v>
      </c>
      <c r="I44" s="53"/>
      <c r="J44" s="53"/>
      <c r="K44" s="53"/>
      <c r="L44" s="32"/>
      <c r="N44" s="32"/>
    </row>
    <row r="45" spans="1:14" x14ac:dyDescent="0.25">
      <c r="A45" s="51">
        <v>42</v>
      </c>
      <c r="B45" s="51">
        <v>32</v>
      </c>
      <c r="C45" s="55" t="s">
        <v>24</v>
      </c>
      <c r="D45" s="52"/>
      <c r="E45" s="52"/>
      <c r="F45" s="55" t="s">
        <v>243</v>
      </c>
      <c r="G45" s="56" t="s">
        <v>115</v>
      </c>
      <c r="H45" s="55" t="s">
        <v>211</v>
      </c>
      <c r="I45" s="53"/>
      <c r="J45" s="53"/>
      <c r="K45" s="52"/>
    </row>
    <row r="46" spans="1:14" x14ac:dyDescent="0.25">
      <c r="A46" s="51">
        <v>43</v>
      </c>
      <c r="B46" s="51">
        <v>33</v>
      </c>
      <c r="C46" s="55" t="s">
        <v>24</v>
      </c>
      <c r="D46" s="52"/>
      <c r="E46" s="52"/>
      <c r="F46" s="55" t="s">
        <v>244</v>
      </c>
      <c r="G46" s="56" t="s">
        <v>116</v>
      </c>
      <c r="H46" s="55" t="s">
        <v>211</v>
      </c>
      <c r="I46" s="53"/>
      <c r="J46" s="53"/>
      <c r="K46" s="52"/>
    </row>
    <row r="47" spans="1:14" x14ac:dyDescent="0.25">
      <c r="A47" s="51">
        <v>44</v>
      </c>
      <c r="B47" s="51">
        <v>34</v>
      </c>
      <c r="C47" s="55" t="s">
        <v>24</v>
      </c>
      <c r="D47" s="52"/>
      <c r="E47" s="52"/>
      <c r="F47" s="55" t="s">
        <v>245</v>
      </c>
      <c r="G47" s="56" t="s">
        <v>117</v>
      </c>
      <c r="H47" s="55" t="s">
        <v>69</v>
      </c>
      <c r="I47" s="53"/>
      <c r="J47" s="53"/>
      <c r="K47" s="52"/>
    </row>
    <row r="48" spans="1:14" x14ac:dyDescent="0.25">
      <c r="A48" s="51">
        <v>45</v>
      </c>
      <c r="B48" s="51">
        <v>35</v>
      </c>
      <c r="C48" s="55" t="s">
        <v>24</v>
      </c>
      <c r="D48" s="52"/>
      <c r="E48" s="52"/>
      <c r="F48" s="55" t="s">
        <v>246</v>
      </c>
      <c r="G48" s="56" t="s">
        <v>118</v>
      </c>
      <c r="H48" s="55" t="s">
        <v>202</v>
      </c>
      <c r="I48" s="53"/>
      <c r="J48" s="53"/>
      <c r="K48" s="52"/>
    </row>
    <row r="49" spans="1:11" x14ac:dyDescent="0.25">
      <c r="A49" s="51">
        <v>46</v>
      </c>
      <c r="B49" s="51">
        <v>36</v>
      </c>
      <c r="C49" s="55" t="s">
        <v>24</v>
      </c>
      <c r="D49" s="52"/>
      <c r="E49" s="52"/>
      <c r="F49" s="55" t="s">
        <v>247</v>
      </c>
      <c r="G49" s="56" t="s">
        <v>119</v>
      </c>
      <c r="H49" s="55" t="s">
        <v>202</v>
      </c>
      <c r="I49" s="53"/>
      <c r="J49" s="53"/>
      <c r="K49" s="52"/>
    </row>
    <row r="50" spans="1:11" x14ac:dyDescent="0.25">
      <c r="A50" s="51">
        <v>47</v>
      </c>
      <c r="B50" s="51">
        <v>37</v>
      </c>
      <c r="C50" s="55" t="s">
        <v>24</v>
      </c>
      <c r="D50" s="52"/>
      <c r="E50" s="52"/>
      <c r="F50" s="55" t="s">
        <v>248</v>
      </c>
      <c r="G50" s="56" t="s">
        <v>120</v>
      </c>
      <c r="H50" s="55" t="s">
        <v>202</v>
      </c>
      <c r="I50" s="53"/>
      <c r="J50" s="53"/>
      <c r="K50" s="52"/>
    </row>
    <row r="51" spans="1:11" x14ac:dyDescent="0.25">
      <c r="A51" s="51">
        <v>48</v>
      </c>
      <c r="B51" s="51">
        <v>38</v>
      </c>
      <c r="C51" s="55" t="s">
        <v>24</v>
      </c>
      <c r="D51" s="52"/>
      <c r="E51" s="52"/>
      <c r="F51" s="55" t="s">
        <v>249</v>
      </c>
      <c r="G51" s="56" t="s">
        <v>121</v>
      </c>
      <c r="H51" s="55" t="s">
        <v>202</v>
      </c>
      <c r="I51" s="53"/>
      <c r="J51" s="53"/>
      <c r="K51" s="52"/>
    </row>
    <row r="52" spans="1:11" x14ac:dyDescent="0.25">
      <c r="A52" s="51">
        <v>49</v>
      </c>
      <c r="B52" s="51">
        <v>39</v>
      </c>
      <c r="C52" s="55" t="s">
        <v>24</v>
      </c>
      <c r="D52" s="52"/>
      <c r="E52" s="52"/>
      <c r="F52" s="55" t="s">
        <v>250</v>
      </c>
      <c r="G52" s="56" t="s">
        <v>122</v>
      </c>
      <c r="H52" s="55" t="s">
        <v>202</v>
      </c>
      <c r="I52" s="53"/>
      <c r="J52" s="53"/>
      <c r="K52" s="52"/>
    </row>
    <row r="53" spans="1:11" x14ac:dyDescent="0.25">
      <c r="A53" s="51">
        <v>50</v>
      </c>
      <c r="B53" s="51">
        <v>40</v>
      </c>
      <c r="C53" s="55" t="s">
        <v>24</v>
      </c>
      <c r="D53" s="52"/>
      <c r="E53" s="52"/>
      <c r="F53" s="55" t="s">
        <v>251</v>
      </c>
      <c r="G53" s="56" t="s">
        <v>123</v>
      </c>
      <c r="H53" s="55" t="s">
        <v>202</v>
      </c>
      <c r="I53" s="53"/>
      <c r="J53" s="53"/>
      <c r="K53" s="52"/>
    </row>
    <row r="54" spans="1:11" x14ac:dyDescent="0.25">
      <c r="A54" s="51">
        <v>51</v>
      </c>
      <c r="B54" s="51">
        <v>41</v>
      </c>
      <c r="C54" s="55" t="s">
        <v>24</v>
      </c>
      <c r="D54" s="52"/>
      <c r="E54" s="52"/>
      <c r="F54" s="55" t="s">
        <v>252</v>
      </c>
      <c r="G54" s="56" t="s">
        <v>124</v>
      </c>
      <c r="H54" s="55" t="s">
        <v>69</v>
      </c>
      <c r="I54" s="53"/>
      <c r="J54" s="53"/>
      <c r="K54" s="52"/>
    </row>
    <row r="55" spans="1:11" x14ac:dyDescent="0.25">
      <c r="A55" s="51">
        <v>52</v>
      </c>
      <c r="B55" s="51">
        <v>42</v>
      </c>
      <c r="C55" s="55" t="s">
        <v>24</v>
      </c>
      <c r="D55" s="52"/>
      <c r="E55" s="52"/>
      <c r="F55" s="55" t="s">
        <v>253</v>
      </c>
      <c r="G55" s="56" t="s">
        <v>125</v>
      </c>
      <c r="H55" s="55" t="s">
        <v>69</v>
      </c>
      <c r="I55" s="53"/>
      <c r="J55" s="53"/>
      <c r="K55" s="52"/>
    </row>
    <row r="56" spans="1:11" x14ac:dyDescent="0.25">
      <c r="A56" s="51">
        <v>53</v>
      </c>
      <c r="B56" s="51">
        <v>1</v>
      </c>
      <c r="C56" s="55" t="s">
        <v>219</v>
      </c>
      <c r="D56" s="52"/>
      <c r="E56" s="52"/>
      <c r="F56" s="55" t="s">
        <v>254</v>
      </c>
      <c r="G56" s="56" t="s">
        <v>126</v>
      </c>
      <c r="H56" s="55" t="s">
        <v>202</v>
      </c>
      <c r="I56" s="53"/>
      <c r="J56" s="53"/>
      <c r="K56" s="52"/>
    </row>
    <row r="57" spans="1:11" x14ac:dyDescent="0.25">
      <c r="A57" s="51">
        <v>54</v>
      </c>
      <c r="B57" s="51">
        <v>43</v>
      </c>
      <c r="C57" s="55" t="s">
        <v>24</v>
      </c>
      <c r="D57" s="52"/>
      <c r="E57" s="52"/>
      <c r="F57" s="55" t="s">
        <v>255</v>
      </c>
      <c r="G57" s="56" t="s">
        <v>127</v>
      </c>
      <c r="H57" s="55" t="s">
        <v>69</v>
      </c>
      <c r="I57" s="53"/>
      <c r="J57" s="53"/>
      <c r="K57" s="52"/>
    </row>
    <row r="58" spans="1:11" x14ac:dyDescent="0.25">
      <c r="A58" s="51">
        <v>55</v>
      </c>
      <c r="B58" s="51">
        <v>44</v>
      </c>
      <c r="C58" s="55" t="s">
        <v>24</v>
      </c>
      <c r="D58" s="52"/>
      <c r="E58" s="52"/>
      <c r="F58" s="55" t="s">
        <v>256</v>
      </c>
      <c r="G58" s="56" t="s">
        <v>128</v>
      </c>
      <c r="H58" s="55" t="s">
        <v>72</v>
      </c>
      <c r="I58" s="53"/>
      <c r="J58" s="53"/>
      <c r="K58" s="52"/>
    </row>
    <row r="59" spans="1:11" x14ac:dyDescent="0.25">
      <c r="A59" s="51">
        <v>56</v>
      </c>
      <c r="B59" s="51">
        <v>2</v>
      </c>
      <c r="C59" s="55" t="s">
        <v>219</v>
      </c>
      <c r="D59" s="52"/>
      <c r="E59" s="52"/>
      <c r="F59" s="55" t="s">
        <v>257</v>
      </c>
      <c r="G59" s="56" t="s">
        <v>129</v>
      </c>
      <c r="H59" s="55" t="s">
        <v>202</v>
      </c>
      <c r="I59" s="53"/>
      <c r="J59" s="53"/>
      <c r="K59" s="52"/>
    </row>
    <row r="60" spans="1:11" x14ac:dyDescent="0.25">
      <c r="A60" s="51">
        <v>57</v>
      </c>
      <c r="B60" s="51">
        <v>1</v>
      </c>
      <c r="C60" s="55" t="s">
        <v>35</v>
      </c>
      <c r="D60" s="52"/>
      <c r="E60" s="52"/>
      <c r="F60" s="55" t="s">
        <v>258</v>
      </c>
      <c r="G60" s="56" t="s">
        <v>130</v>
      </c>
      <c r="H60" s="55" t="s">
        <v>75</v>
      </c>
      <c r="I60" s="53"/>
      <c r="J60" s="53"/>
      <c r="K60" s="52"/>
    </row>
    <row r="61" spans="1:11" x14ac:dyDescent="0.25">
      <c r="A61" s="51">
        <v>58</v>
      </c>
      <c r="B61" s="51">
        <v>2</v>
      </c>
      <c r="C61" s="55" t="s">
        <v>35</v>
      </c>
      <c r="D61" s="52"/>
      <c r="E61" s="52"/>
      <c r="F61" s="55" t="s">
        <v>259</v>
      </c>
      <c r="G61" s="56" t="s">
        <v>131</v>
      </c>
      <c r="H61" s="55" t="s">
        <v>75</v>
      </c>
      <c r="I61" s="53"/>
      <c r="J61" s="53"/>
      <c r="K61" s="52"/>
    </row>
    <row r="62" spans="1:11" x14ac:dyDescent="0.25">
      <c r="A62" s="51">
        <v>59</v>
      </c>
      <c r="B62" s="51">
        <v>3</v>
      </c>
      <c r="C62" s="55" t="s">
        <v>219</v>
      </c>
      <c r="D62" s="52"/>
      <c r="E62" s="52"/>
      <c r="F62" s="55" t="s">
        <v>260</v>
      </c>
      <c r="G62" s="56" t="s">
        <v>132</v>
      </c>
      <c r="H62" s="55" t="s">
        <v>202</v>
      </c>
      <c r="I62" s="53"/>
      <c r="J62" s="53"/>
      <c r="K62" s="52"/>
    </row>
    <row r="63" spans="1:11" x14ac:dyDescent="0.25">
      <c r="A63" s="51">
        <v>60</v>
      </c>
      <c r="B63" s="51">
        <v>4</v>
      </c>
      <c r="C63" s="55" t="s">
        <v>219</v>
      </c>
      <c r="D63" s="52"/>
      <c r="E63" s="52"/>
      <c r="F63" s="55" t="s">
        <v>261</v>
      </c>
      <c r="G63" s="56" t="s">
        <v>133</v>
      </c>
      <c r="H63" s="55" t="s">
        <v>69</v>
      </c>
      <c r="I63" s="53"/>
      <c r="J63" s="53"/>
      <c r="K63" s="52"/>
    </row>
    <row r="64" spans="1:11" x14ac:dyDescent="0.25">
      <c r="A64" s="51">
        <v>61</v>
      </c>
      <c r="B64" s="51">
        <v>3</v>
      </c>
      <c r="C64" s="55" t="s">
        <v>35</v>
      </c>
      <c r="D64" s="52"/>
      <c r="E64" s="52"/>
      <c r="F64" s="55" t="s">
        <v>262</v>
      </c>
      <c r="G64" s="56" t="s">
        <v>134</v>
      </c>
      <c r="H64" s="55" t="s">
        <v>75</v>
      </c>
      <c r="I64" s="53"/>
      <c r="J64" s="53"/>
      <c r="K64" s="52"/>
    </row>
    <row r="65" spans="1:13" x14ac:dyDescent="0.25">
      <c r="A65" s="51">
        <v>62</v>
      </c>
      <c r="B65" s="51">
        <v>45</v>
      </c>
      <c r="C65" s="55" t="s">
        <v>24</v>
      </c>
      <c r="D65" s="52"/>
      <c r="E65" s="52"/>
      <c r="F65" s="55" t="s">
        <v>263</v>
      </c>
      <c r="G65" s="56" t="s">
        <v>135</v>
      </c>
      <c r="H65" s="55" t="s">
        <v>202</v>
      </c>
      <c r="I65" s="53"/>
      <c r="J65" s="53"/>
      <c r="K65" s="52"/>
    </row>
    <row r="66" spans="1:13" x14ac:dyDescent="0.25">
      <c r="A66" s="51">
        <v>63</v>
      </c>
      <c r="B66" s="51">
        <v>5</v>
      </c>
      <c r="C66" s="55" t="s">
        <v>219</v>
      </c>
      <c r="D66" s="52"/>
      <c r="E66" s="52"/>
      <c r="F66" s="55" t="s">
        <v>264</v>
      </c>
      <c r="G66" s="56" t="s">
        <v>136</v>
      </c>
      <c r="H66" s="55" t="s">
        <v>63</v>
      </c>
      <c r="I66" s="53"/>
      <c r="J66" s="53"/>
      <c r="K66" s="52"/>
    </row>
    <row r="67" spans="1:13" x14ac:dyDescent="0.25">
      <c r="A67" s="51">
        <v>64</v>
      </c>
      <c r="B67" s="51">
        <v>6</v>
      </c>
      <c r="C67" s="55" t="s">
        <v>219</v>
      </c>
      <c r="D67" s="52"/>
      <c r="E67" s="52"/>
      <c r="F67" s="55" t="s">
        <v>265</v>
      </c>
      <c r="G67" s="56" t="s">
        <v>137</v>
      </c>
      <c r="H67" s="55" t="s">
        <v>202</v>
      </c>
      <c r="I67" s="53"/>
      <c r="J67" s="53"/>
      <c r="K67" s="52"/>
    </row>
    <row r="68" spans="1:13" x14ac:dyDescent="0.25">
      <c r="A68" s="51">
        <v>65</v>
      </c>
      <c r="B68" s="51">
        <v>7</v>
      </c>
      <c r="C68" s="55" t="s">
        <v>219</v>
      </c>
      <c r="D68" s="52"/>
      <c r="E68" s="52"/>
      <c r="F68" s="55" t="s">
        <v>266</v>
      </c>
      <c r="G68" s="56" t="s">
        <v>138</v>
      </c>
      <c r="H68" s="55" t="s">
        <v>267</v>
      </c>
      <c r="I68" s="53"/>
      <c r="J68" s="53"/>
      <c r="K68" s="52"/>
    </row>
    <row r="69" spans="1:13" x14ac:dyDescent="0.25">
      <c r="A69" s="51">
        <v>66</v>
      </c>
      <c r="B69" s="51">
        <v>1</v>
      </c>
      <c r="C69" s="55" t="s">
        <v>29</v>
      </c>
      <c r="D69" s="52"/>
      <c r="E69" s="52"/>
      <c r="F69" s="55" t="s">
        <v>268</v>
      </c>
      <c r="G69" s="56" t="s">
        <v>139</v>
      </c>
      <c r="H69" s="55" t="s">
        <v>267</v>
      </c>
      <c r="I69" s="53"/>
      <c r="J69" s="53"/>
      <c r="K69" s="52"/>
    </row>
    <row r="70" spans="1:13" x14ac:dyDescent="0.25">
      <c r="A70" s="51">
        <v>67</v>
      </c>
      <c r="B70" s="51">
        <v>8</v>
      </c>
      <c r="C70" s="55" t="s">
        <v>219</v>
      </c>
      <c r="D70" s="52"/>
      <c r="E70" s="52"/>
      <c r="F70" s="55" t="s">
        <v>269</v>
      </c>
      <c r="G70" s="56" t="s">
        <v>140</v>
      </c>
      <c r="H70" s="55" t="s">
        <v>202</v>
      </c>
      <c r="I70" s="53"/>
      <c r="J70" s="53"/>
      <c r="K70" s="52"/>
    </row>
    <row r="71" spans="1:13" x14ac:dyDescent="0.25">
      <c r="A71" s="51">
        <v>68</v>
      </c>
      <c r="B71" s="51">
        <v>4</v>
      </c>
      <c r="C71" s="55" t="s">
        <v>35</v>
      </c>
      <c r="D71" s="52"/>
      <c r="E71" s="52"/>
      <c r="F71" s="55" t="s">
        <v>270</v>
      </c>
      <c r="G71" s="56" t="s">
        <v>141</v>
      </c>
      <c r="H71" s="55" t="s">
        <v>271</v>
      </c>
      <c r="I71" s="53"/>
      <c r="J71" s="53"/>
      <c r="K71" s="52"/>
    </row>
    <row r="72" spans="1:13" x14ac:dyDescent="0.25">
      <c r="A72" s="51">
        <v>69</v>
      </c>
      <c r="B72" s="51">
        <v>2</v>
      </c>
      <c r="C72" s="55" t="s">
        <v>29</v>
      </c>
      <c r="D72" s="52"/>
      <c r="E72" s="52"/>
      <c r="F72" s="55" t="s">
        <v>272</v>
      </c>
      <c r="G72" s="56" t="s">
        <v>142</v>
      </c>
      <c r="H72" s="55" t="s">
        <v>271</v>
      </c>
      <c r="I72" s="53"/>
      <c r="J72" s="53"/>
      <c r="K72" s="52"/>
    </row>
    <row r="73" spans="1:13" s="31" customFormat="1" x14ac:dyDescent="0.25">
      <c r="A73" s="51">
        <v>70</v>
      </c>
      <c r="B73" s="51">
        <v>9</v>
      </c>
      <c r="C73" s="55" t="s">
        <v>219</v>
      </c>
      <c r="D73" s="52"/>
      <c r="E73" s="52"/>
      <c r="F73" s="55" t="s">
        <v>273</v>
      </c>
      <c r="G73" s="56" t="s">
        <v>143</v>
      </c>
      <c r="H73" s="55" t="s">
        <v>271</v>
      </c>
      <c r="I73" s="53"/>
      <c r="J73" s="53"/>
      <c r="K73" s="53"/>
      <c r="L73" s="32"/>
      <c r="M73" s="32"/>
    </row>
    <row r="74" spans="1:13" x14ac:dyDescent="0.25">
      <c r="A74" s="51">
        <v>71</v>
      </c>
      <c r="B74" s="51">
        <v>10</v>
      </c>
      <c r="C74" s="55" t="s">
        <v>219</v>
      </c>
      <c r="D74" s="52"/>
      <c r="E74" s="52"/>
      <c r="F74" s="55" t="s">
        <v>274</v>
      </c>
      <c r="G74" s="56" t="s">
        <v>144</v>
      </c>
      <c r="H74" s="55" t="s">
        <v>202</v>
      </c>
      <c r="I74" s="53"/>
      <c r="J74" s="53"/>
      <c r="K74" s="52"/>
    </row>
    <row r="75" spans="1:13" x14ac:dyDescent="0.25">
      <c r="A75" s="51">
        <v>72</v>
      </c>
      <c r="B75" s="51">
        <v>11</v>
      </c>
      <c r="C75" s="55" t="s">
        <v>219</v>
      </c>
      <c r="D75" s="52"/>
      <c r="E75" s="52"/>
      <c r="F75" s="55" t="s">
        <v>275</v>
      </c>
      <c r="G75" s="56" t="s">
        <v>145</v>
      </c>
      <c r="H75" s="55" t="s">
        <v>271</v>
      </c>
      <c r="I75" s="53"/>
      <c r="J75" s="53"/>
      <c r="K75" s="52"/>
    </row>
    <row r="76" spans="1:13" x14ac:dyDescent="0.25">
      <c r="A76" s="51">
        <v>73</v>
      </c>
      <c r="B76" s="51">
        <v>12</v>
      </c>
      <c r="C76" s="55" t="s">
        <v>219</v>
      </c>
      <c r="D76" s="52"/>
      <c r="E76" s="52"/>
      <c r="F76" s="55" t="s">
        <v>276</v>
      </c>
      <c r="G76" s="56" t="s">
        <v>146</v>
      </c>
      <c r="H76" s="55" t="s">
        <v>202</v>
      </c>
      <c r="I76" s="53"/>
      <c r="J76" s="53"/>
      <c r="K76" s="52"/>
    </row>
    <row r="77" spans="1:13" x14ac:dyDescent="0.25">
      <c r="A77" s="51">
        <v>74</v>
      </c>
      <c r="B77" s="51">
        <v>46</v>
      </c>
      <c r="C77" s="55" t="s">
        <v>24</v>
      </c>
      <c r="D77" s="52"/>
      <c r="E77" s="52"/>
      <c r="F77" s="55" t="s">
        <v>277</v>
      </c>
      <c r="G77" s="56" t="s">
        <v>147</v>
      </c>
      <c r="H77" s="55" t="s">
        <v>211</v>
      </c>
      <c r="I77" s="53"/>
      <c r="J77" s="53"/>
      <c r="K77" s="52"/>
    </row>
    <row r="78" spans="1:13" x14ac:dyDescent="0.25">
      <c r="A78" s="51">
        <v>75</v>
      </c>
      <c r="B78" s="51">
        <v>13</v>
      </c>
      <c r="C78" s="55" t="s">
        <v>219</v>
      </c>
      <c r="D78" s="52"/>
      <c r="E78" s="52"/>
      <c r="F78" s="55" t="s">
        <v>278</v>
      </c>
      <c r="G78" s="56" t="s">
        <v>148</v>
      </c>
      <c r="H78" s="55" t="s">
        <v>72</v>
      </c>
      <c r="I78" s="53"/>
      <c r="J78" s="53"/>
      <c r="K78" s="52"/>
    </row>
    <row r="79" spans="1:13" x14ac:dyDescent="0.25">
      <c r="A79" s="51">
        <v>76</v>
      </c>
      <c r="B79" s="51">
        <v>5</v>
      </c>
      <c r="C79" s="55" t="s">
        <v>35</v>
      </c>
      <c r="D79" s="52"/>
      <c r="E79" s="52"/>
      <c r="F79" s="55" t="s">
        <v>279</v>
      </c>
      <c r="G79" s="56" t="s">
        <v>149</v>
      </c>
      <c r="H79" s="55" t="s">
        <v>75</v>
      </c>
      <c r="I79" s="53"/>
      <c r="J79" s="53"/>
      <c r="K79" s="52"/>
    </row>
    <row r="80" spans="1:13" x14ac:dyDescent="0.25">
      <c r="A80" s="51">
        <v>77</v>
      </c>
      <c r="B80" s="51">
        <v>6</v>
      </c>
      <c r="C80" s="55" t="s">
        <v>35</v>
      </c>
      <c r="D80" s="52"/>
      <c r="E80" s="52"/>
      <c r="F80" s="55" t="s">
        <v>280</v>
      </c>
      <c r="G80" s="56" t="s">
        <v>150</v>
      </c>
      <c r="H80" s="55" t="s">
        <v>211</v>
      </c>
      <c r="I80" s="53"/>
      <c r="J80" s="53"/>
      <c r="K80" s="52"/>
    </row>
    <row r="81" spans="1:12" x14ac:dyDescent="0.25">
      <c r="A81" s="51">
        <v>78</v>
      </c>
      <c r="B81" s="51">
        <v>7</v>
      </c>
      <c r="C81" s="55" t="s">
        <v>35</v>
      </c>
      <c r="D81" s="52"/>
      <c r="E81" s="52"/>
      <c r="F81" s="55" t="s">
        <v>281</v>
      </c>
      <c r="G81" s="56" t="s">
        <v>151</v>
      </c>
      <c r="H81" s="55" t="s">
        <v>75</v>
      </c>
      <c r="I81" s="53"/>
      <c r="J81" s="53"/>
      <c r="K81" s="52"/>
    </row>
    <row r="82" spans="1:12" x14ac:dyDescent="0.25">
      <c r="A82" s="51">
        <v>79</v>
      </c>
      <c r="B82" s="51">
        <v>8</v>
      </c>
      <c r="C82" s="55" t="s">
        <v>35</v>
      </c>
      <c r="D82" s="52"/>
      <c r="E82" s="52"/>
      <c r="F82" s="55" t="s">
        <v>282</v>
      </c>
      <c r="G82" s="56" t="s">
        <v>152</v>
      </c>
      <c r="H82" s="55" t="s">
        <v>211</v>
      </c>
      <c r="I82" s="53"/>
      <c r="J82" s="53"/>
      <c r="K82" s="52"/>
    </row>
    <row r="83" spans="1:12" x14ac:dyDescent="0.25">
      <c r="A83" s="51">
        <v>80</v>
      </c>
      <c r="B83" s="51">
        <v>9</v>
      </c>
      <c r="C83" s="55" t="s">
        <v>35</v>
      </c>
      <c r="D83" s="52"/>
      <c r="E83" s="52"/>
      <c r="F83" s="55" t="s">
        <v>283</v>
      </c>
      <c r="G83" s="56" t="s">
        <v>153</v>
      </c>
      <c r="H83" s="55" t="s">
        <v>211</v>
      </c>
      <c r="I83" s="53"/>
      <c r="J83" s="53"/>
      <c r="K83" s="52"/>
    </row>
    <row r="84" spans="1:12" x14ac:dyDescent="0.25">
      <c r="A84" s="51">
        <v>81</v>
      </c>
      <c r="B84" s="51">
        <v>10</v>
      </c>
      <c r="C84" s="55" t="s">
        <v>35</v>
      </c>
      <c r="D84" s="52"/>
      <c r="E84" s="52"/>
      <c r="F84" s="55" t="s">
        <v>284</v>
      </c>
      <c r="G84" s="56" t="s">
        <v>154</v>
      </c>
      <c r="H84" s="55" t="s">
        <v>267</v>
      </c>
      <c r="I84" s="53"/>
      <c r="J84" s="53"/>
      <c r="K84" s="52"/>
    </row>
    <row r="85" spans="1:12" x14ac:dyDescent="0.25">
      <c r="A85" s="51">
        <v>82</v>
      </c>
      <c r="B85" s="51">
        <v>14</v>
      </c>
      <c r="C85" s="55" t="s">
        <v>219</v>
      </c>
      <c r="D85" s="52"/>
      <c r="E85" s="52"/>
      <c r="F85" s="55" t="s">
        <v>285</v>
      </c>
      <c r="G85" s="56" t="s">
        <v>155</v>
      </c>
      <c r="H85" s="55" t="s">
        <v>286</v>
      </c>
      <c r="I85" s="53"/>
      <c r="J85" s="53"/>
      <c r="K85" s="52"/>
    </row>
    <row r="86" spans="1:12" x14ac:dyDescent="0.25">
      <c r="A86" s="51">
        <v>83</v>
      </c>
      <c r="B86" s="51">
        <v>15</v>
      </c>
      <c r="C86" s="55" t="s">
        <v>219</v>
      </c>
      <c r="D86" s="52"/>
      <c r="E86" s="52"/>
      <c r="F86" s="55" t="s">
        <v>287</v>
      </c>
      <c r="G86" s="56" t="s">
        <v>156</v>
      </c>
      <c r="H86" s="55" t="s">
        <v>267</v>
      </c>
      <c r="I86" s="53"/>
      <c r="J86" s="53"/>
      <c r="K86" s="52"/>
    </row>
    <row r="87" spans="1:12" x14ac:dyDescent="0.25">
      <c r="A87" s="51">
        <v>84</v>
      </c>
      <c r="B87" s="51">
        <v>11</v>
      </c>
      <c r="C87" s="55" t="s">
        <v>35</v>
      </c>
      <c r="D87" s="52"/>
      <c r="E87" s="52"/>
      <c r="F87" s="55" t="s">
        <v>288</v>
      </c>
      <c r="G87" s="56" t="s">
        <v>157</v>
      </c>
      <c r="H87" s="55" t="s">
        <v>75</v>
      </c>
      <c r="I87" s="53"/>
      <c r="J87" s="53"/>
      <c r="K87" s="52"/>
    </row>
    <row r="88" spans="1:12" x14ac:dyDescent="0.25">
      <c r="A88" s="51">
        <v>85</v>
      </c>
      <c r="B88" s="51">
        <v>12</v>
      </c>
      <c r="C88" s="55" t="s">
        <v>35</v>
      </c>
      <c r="D88" s="52"/>
      <c r="E88" s="52"/>
      <c r="F88" s="55" t="s">
        <v>289</v>
      </c>
      <c r="G88" s="56" t="s">
        <v>158</v>
      </c>
      <c r="H88" s="55" t="s">
        <v>211</v>
      </c>
      <c r="I88" s="53"/>
      <c r="J88" s="53"/>
      <c r="K88" s="52"/>
    </row>
    <row r="89" spans="1:12" x14ac:dyDescent="0.25">
      <c r="A89" s="51">
        <v>86</v>
      </c>
      <c r="B89" s="51">
        <v>16</v>
      </c>
      <c r="C89" s="55" t="s">
        <v>219</v>
      </c>
      <c r="D89" s="52"/>
      <c r="E89" s="52"/>
      <c r="F89" s="55" t="s">
        <v>290</v>
      </c>
      <c r="G89" s="56" t="s">
        <v>159</v>
      </c>
      <c r="H89" s="55" t="s">
        <v>267</v>
      </c>
      <c r="I89" s="53"/>
      <c r="J89" s="53"/>
      <c r="K89" s="52"/>
    </row>
    <row r="90" spans="1:12" x14ac:dyDescent="0.25">
      <c r="A90" s="51">
        <v>87</v>
      </c>
      <c r="B90" s="51">
        <v>17</v>
      </c>
      <c r="C90" s="55" t="s">
        <v>219</v>
      </c>
      <c r="D90" s="52"/>
      <c r="E90" s="52"/>
      <c r="F90" s="55" t="s">
        <v>291</v>
      </c>
      <c r="G90" s="56" t="s">
        <v>160</v>
      </c>
      <c r="H90" s="55" t="s">
        <v>63</v>
      </c>
      <c r="I90" s="53"/>
      <c r="J90" s="53"/>
      <c r="K90" s="52"/>
    </row>
    <row r="91" spans="1:12" s="31" customFormat="1" x14ac:dyDescent="0.25">
      <c r="A91" s="51">
        <v>88</v>
      </c>
      <c r="B91" s="51">
        <v>18</v>
      </c>
      <c r="C91" s="55" t="s">
        <v>219</v>
      </c>
      <c r="D91" s="52"/>
      <c r="E91" s="52"/>
      <c r="F91" s="55" t="s">
        <v>292</v>
      </c>
      <c r="G91" s="56" t="s">
        <v>161</v>
      </c>
      <c r="H91" s="55" t="s">
        <v>63</v>
      </c>
      <c r="I91" s="53"/>
      <c r="J91" s="53"/>
      <c r="K91" s="54"/>
      <c r="L91" s="33"/>
    </row>
    <row r="92" spans="1:12" s="31" customFormat="1" x14ac:dyDescent="0.25">
      <c r="A92" s="51">
        <v>89</v>
      </c>
      <c r="B92" s="51">
        <v>19</v>
      </c>
      <c r="C92" s="55" t="s">
        <v>219</v>
      </c>
      <c r="D92" s="52"/>
      <c r="E92" s="52"/>
      <c r="F92" s="55" t="s">
        <v>293</v>
      </c>
      <c r="G92" s="56" t="s">
        <v>162</v>
      </c>
      <c r="H92" s="55" t="s">
        <v>271</v>
      </c>
      <c r="I92" s="53"/>
      <c r="J92" s="53"/>
      <c r="K92" s="54"/>
      <c r="L92" s="33"/>
    </row>
    <row r="93" spans="1:12" s="31" customFormat="1" x14ac:dyDescent="0.25">
      <c r="A93" s="51">
        <v>90</v>
      </c>
      <c r="B93" s="51">
        <v>13</v>
      </c>
      <c r="C93" s="55" t="s">
        <v>35</v>
      </c>
      <c r="D93" s="52"/>
      <c r="E93" s="52"/>
      <c r="F93" s="55" t="s">
        <v>294</v>
      </c>
      <c r="G93" s="56" t="s">
        <v>163</v>
      </c>
      <c r="H93" s="55" t="s">
        <v>271</v>
      </c>
      <c r="I93" s="53"/>
      <c r="J93" s="53"/>
      <c r="K93" s="52"/>
    </row>
    <row r="94" spans="1:12" x14ac:dyDescent="0.25">
      <c r="A94" s="51">
        <v>91</v>
      </c>
      <c r="B94" s="51">
        <v>14</v>
      </c>
      <c r="C94" s="55" t="s">
        <v>35</v>
      </c>
      <c r="D94" s="52"/>
      <c r="E94" s="52"/>
      <c r="F94" s="55" t="s">
        <v>295</v>
      </c>
      <c r="G94" s="55" t="s">
        <v>164</v>
      </c>
      <c r="H94" s="55" t="s">
        <v>271</v>
      </c>
      <c r="I94" s="53"/>
      <c r="J94" s="53"/>
      <c r="K94" s="52"/>
    </row>
    <row r="95" spans="1:12" x14ac:dyDescent="0.25">
      <c r="A95" s="51">
        <v>92</v>
      </c>
      <c r="B95" s="51">
        <v>1</v>
      </c>
      <c r="C95" s="55" t="s">
        <v>28</v>
      </c>
      <c r="D95" s="52"/>
      <c r="E95" s="52"/>
      <c r="F95" s="55" t="s">
        <v>296</v>
      </c>
      <c r="G95" s="56" t="s">
        <v>165</v>
      </c>
      <c r="H95" s="55" t="s">
        <v>267</v>
      </c>
      <c r="I95" s="53"/>
      <c r="J95" s="53"/>
      <c r="K95" s="52"/>
    </row>
    <row r="96" spans="1:12" x14ac:dyDescent="0.25">
      <c r="A96" s="51">
        <v>93</v>
      </c>
      <c r="B96" s="51">
        <v>15</v>
      </c>
      <c r="C96" s="55" t="s">
        <v>35</v>
      </c>
      <c r="D96" s="52"/>
      <c r="E96" s="52"/>
      <c r="F96" s="55" t="s">
        <v>297</v>
      </c>
      <c r="G96" s="56" t="s">
        <v>166</v>
      </c>
      <c r="H96" s="55" t="s">
        <v>75</v>
      </c>
      <c r="I96" s="53"/>
      <c r="J96" s="53"/>
      <c r="K96" s="52"/>
    </row>
    <row r="97" spans="1:11" x14ac:dyDescent="0.25">
      <c r="A97" s="51">
        <v>94</v>
      </c>
      <c r="B97" s="51">
        <v>20</v>
      </c>
      <c r="C97" s="55" t="s">
        <v>219</v>
      </c>
      <c r="D97" s="52"/>
      <c r="E97" s="52"/>
      <c r="F97" s="55" t="s">
        <v>298</v>
      </c>
      <c r="G97" s="56" t="s">
        <v>167</v>
      </c>
      <c r="H97" s="55" t="s">
        <v>267</v>
      </c>
      <c r="I97" s="53"/>
      <c r="J97" s="53"/>
      <c r="K97" s="52"/>
    </row>
    <row r="98" spans="1:11" x14ac:dyDescent="0.25">
      <c r="A98" s="51">
        <v>95</v>
      </c>
      <c r="B98" s="51">
        <v>21</v>
      </c>
      <c r="C98" s="55" t="s">
        <v>219</v>
      </c>
      <c r="D98" s="52"/>
      <c r="E98" s="52"/>
      <c r="F98" s="55" t="s">
        <v>299</v>
      </c>
      <c r="G98" s="56" t="s">
        <v>168</v>
      </c>
      <c r="H98" s="55" t="s">
        <v>271</v>
      </c>
      <c r="I98" s="53"/>
      <c r="J98" s="53"/>
      <c r="K98" s="52"/>
    </row>
    <row r="99" spans="1:11" x14ac:dyDescent="0.25">
      <c r="A99" s="51">
        <v>96</v>
      </c>
      <c r="B99" s="51">
        <v>16</v>
      </c>
      <c r="C99" s="55" t="s">
        <v>35</v>
      </c>
      <c r="D99" s="52"/>
      <c r="E99" s="52"/>
      <c r="F99" s="55" t="s">
        <v>300</v>
      </c>
      <c r="G99" s="56" t="s">
        <v>169</v>
      </c>
      <c r="H99" s="55" t="s">
        <v>211</v>
      </c>
      <c r="I99" s="53"/>
      <c r="J99" s="53"/>
      <c r="K99" s="52"/>
    </row>
    <row r="100" spans="1:11" x14ac:dyDescent="0.25">
      <c r="A100" s="51">
        <v>97</v>
      </c>
      <c r="B100" s="51">
        <v>22</v>
      </c>
      <c r="C100" s="55" t="s">
        <v>219</v>
      </c>
      <c r="D100" s="52"/>
      <c r="E100" s="52"/>
      <c r="F100" s="55" t="s">
        <v>301</v>
      </c>
      <c r="G100" s="56" t="s">
        <v>170</v>
      </c>
      <c r="H100" s="55" t="s">
        <v>202</v>
      </c>
      <c r="I100" s="53"/>
      <c r="J100" s="53"/>
      <c r="K100" s="52"/>
    </row>
    <row r="101" spans="1:11" x14ac:dyDescent="0.25">
      <c r="A101" s="51">
        <v>98</v>
      </c>
      <c r="B101" s="51">
        <v>17</v>
      </c>
      <c r="C101" s="55" t="s">
        <v>35</v>
      </c>
      <c r="D101" s="52"/>
      <c r="E101" s="52"/>
      <c r="F101" s="55" t="s">
        <v>302</v>
      </c>
      <c r="G101" s="56" t="s">
        <v>171</v>
      </c>
      <c r="H101" s="55" t="s">
        <v>271</v>
      </c>
      <c r="I101" s="53"/>
      <c r="J101" s="53"/>
      <c r="K101" s="52"/>
    </row>
    <row r="102" spans="1:11" x14ac:dyDescent="0.25">
      <c r="A102" s="51">
        <v>99</v>
      </c>
      <c r="B102" s="51">
        <v>18</v>
      </c>
      <c r="C102" s="55" t="s">
        <v>35</v>
      </c>
      <c r="D102" s="52"/>
      <c r="E102" s="52"/>
      <c r="F102" s="55" t="s">
        <v>303</v>
      </c>
      <c r="G102" s="56" t="s">
        <v>172</v>
      </c>
      <c r="H102" s="55" t="s">
        <v>271</v>
      </c>
      <c r="I102" s="53"/>
      <c r="J102" s="53"/>
      <c r="K102" s="52"/>
    </row>
    <row r="103" spans="1:11" x14ac:dyDescent="0.25">
      <c r="A103" s="51">
        <v>100</v>
      </c>
      <c r="B103" s="51">
        <v>2</v>
      </c>
      <c r="C103" s="55" t="s">
        <v>28</v>
      </c>
      <c r="D103" s="52"/>
      <c r="E103" s="52"/>
      <c r="F103" s="55" t="s">
        <v>304</v>
      </c>
      <c r="G103" s="56" t="s">
        <v>173</v>
      </c>
      <c r="H103" s="55" t="s">
        <v>202</v>
      </c>
      <c r="I103" s="53"/>
      <c r="J103" s="53"/>
      <c r="K103" s="52"/>
    </row>
    <row r="104" spans="1:11" x14ac:dyDescent="0.25">
      <c r="A104" s="51">
        <v>101</v>
      </c>
      <c r="B104" s="51">
        <v>23</v>
      </c>
      <c r="C104" s="55" t="s">
        <v>219</v>
      </c>
      <c r="D104" s="52"/>
      <c r="E104" s="52"/>
      <c r="F104" s="55" t="s">
        <v>305</v>
      </c>
      <c r="G104" s="56" t="s">
        <v>174</v>
      </c>
      <c r="H104" s="55" t="s">
        <v>267</v>
      </c>
      <c r="I104" s="53"/>
      <c r="J104" s="53"/>
      <c r="K104" s="52"/>
    </row>
    <row r="105" spans="1:11" x14ac:dyDescent="0.25">
      <c r="A105" s="51">
        <v>102</v>
      </c>
      <c r="B105" s="51">
        <v>19</v>
      </c>
      <c r="C105" s="55" t="s">
        <v>35</v>
      </c>
      <c r="D105" s="52"/>
      <c r="E105" s="52"/>
      <c r="F105" s="55" t="s">
        <v>306</v>
      </c>
      <c r="G105" s="56" t="s">
        <v>175</v>
      </c>
      <c r="H105" s="55" t="s">
        <v>267</v>
      </c>
      <c r="I105" s="53"/>
      <c r="J105" s="53"/>
      <c r="K105" s="52"/>
    </row>
    <row r="106" spans="1:11" x14ac:dyDescent="0.25">
      <c r="A106" s="51">
        <v>103</v>
      </c>
      <c r="B106" s="51">
        <v>20</v>
      </c>
      <c r="C106" s="55" t="s">
        <v>35</v>
      </c>
      <c r="D106" s="52"/>
      <c r="E106" s="52"/>
      <c r="F106" s="55" t="s">
        <v>307</v>
      </c>
      <c r="G106" s="56" t="s">
        <v>176</v>
      </c>
      <c r="H106" s="55" t="s">
        <v>267</v>
      </c>
      <c r="I106" s="53"/>
      <c r="J106" s="53"/>
      <c r="K106" s="52"/>
    </row>
    <row r="107" spans="1:11" x14ac:dyDescent="0.25">
      <c r="A107" s="51">
        <v>104</v>
      </c>
      <c r="B107" s="51">
        <v>21</v>
      </c>
      <c r="C107" s="55" t="s">
        <v>35</v>
      </c>
      <c r="D107" s="52"/>
      <c r="E107" s="52"/>
      <c r="F107" s="55" t="s">
        <v>308</v>
      </c>
      <c r="G107" s="56" t="s">
        <v>177</v>
      </c>
      <c r="H107" s="55" t="s">
        <v>221</v>
      </c>
      <c r="I107" s="53"/>
      <c r="J107" s="53"/>
      <c r="K107" s="52"/>
    </row>
    <row r="108" spans="1:11" x14ac:dyDescent="0.25">
      <c r="A108" s="51">
        <v>106</v>
      </c>
      <c r="B108" s="51">
        <v>3</v>
      </c>
      <c r="C108" s="55" t="s">
        <v>29</v>
      </c>
      <c r="D108" s="52"/>
      <c r="E108" s="52"/>
      <c r="F108" s="55" t="s">
        <v>309</v>
      </c>
      <c r="G108" s="56" t="s">
        <v>178</v>
      </c>
      <c r="H108" s="55" t="s">
        <v>267</v>
      </c>
      <c r="I108" s="53"/>
      <c r="J108" s="53"/>
      <c r="K108" s="52"/>
    </row>
    <row r="109" spans="1:11" x14ac:dyDescent="0.25">
      <c r="A109" s="51">
        <v>107</v>
      </c>
      <c r="B109" s="51">
        <v>4</v>
      </c>
      <c r="C109" s="55" t="s">
        <v>29</v>
      </c>
      <c r="D109" s="52"/>
      <c r="E109" s="52"/>
      <c r="F109" s="55" t="s">
        <v>310</v>
      </c>
      <c r="G109" s="56" t="s">
        <v>179</v>
      </c>
      <c r="H109" s="55" t="s">
        <v>267</v>
      </c>
      <c r="I109" s="53"/>
      <c r="J109" s="53"/>
      <c r="K109" s="52"/>
    </row>
    <row r="110" spans="1:11" x14ac:dyDescent="0.25">
      <c r="A110" s="51">
        <v>108</v>
      </c>
      <c r="B110" s="51">
        <v>3</v>
      </c>
      <c r="C110" s="55" t="s">
        <v>28</v>
      </c>
      <c r="D110" s="52"/>
      <c r="E110" s="52"/>
      <c r="F110" s="55" t="s">
        <v>311</v>
      </c>
      <c r="G110" s="56" t="s">
        <v>180</v>
      </c>
      <c r="H110" s="55" t="s">
        <v>202</v>
      </c>
      <c r="I110" s="53"/>
      <c r="J110" s="53"/>
      <c r="K110" s="52"/>
    </row>
    <row r="111" spans="1:11" x14ac:dyDescent="0.25">
      <c r="A111" s="51">
        <v>109</v>
      </c>
      <c r="B111" s="51">
        <v>4</v>
      </c>
      <c r="C111" s="55" t="s">
        <v>28</v>
      </c>
      <c r="D111" s="52"/>
      <c r="E111" s="52"/>
      <c r="F111" s="55" t="s">
        <v>312</v>
      </c>
      <c r="G111" s="56" t="s">
        <v>181</v>
      </c>
      <c r="H111" s="55" t="s">
        <v>286</v>
      </c>
      <c r="I111" s="53"/>
      <c r="J111" s="53"/>
      <c r="K111" s="52"/>
    </row>
    <row r="112" spans="1:11" x14ac:dyDescent="0.25">
      <c r="A112" s="51">
        <v>110</v>
      </c>
      <c r="B112" s="51">
        <v>22</v>
      </c>
      <c r="C112" s="55" t="s">
        <v>35</v>
      </c>
      <c r="D112" s="52"/>
      <c r="E112" s="52"/>
      <c r="F112" s="55" t="s">
        <v>313</v>
      </c>
      <c r="G112" s="56" t="s">
        <v>182</v>
      </c>
      <c r="H112" s="55" t="s">
        <v>211</v>
      </c>
      <c r="I112" s="53"/>
      <c r="J112" s="53"/>
      <c r="K112" s="52"/>
    </row>
    <row r="113" spans="1:13" x14ac:dyDescent="0.25">
      <c r="A113" s="51">
        <v>111</v>
      </c>
      <c r="B113" s="51">
        <v>24</v>
      </c>
      <c r="C113" s="55" t="s">
        <v>219</v>
      </c>
      <c r="D113" s="52"/>
      <c r="E113" s="52"/>
      <c r="F113" s="55" t="s">
        <v>314</v>
      </c>
      <c r="G113" s="56" t="s">
        <v>183</v>
      </c>
      <c r="H113" s="55" t="s">
        <v>202</v>
      </c>
      <c r="I113" s="53"/>
      <c r="J113" s="53"/>
      <c r="K113" s="52"/>
    </row>
    <row r="114" spans="1:13" x14ac:dyDescent="0.25">
      <c r="A114" s="51">
        <v>112</v>
      </c>
      <c r="B114" s="51">
        <v>5</v>
      </c>
      <c r="C114" s="55" t="s">
        <v>28</v>
      </c>
      <c r="D114" s="52"/>
      <c r="E114" s="52"/>
      <c r="F114" s="55" t="s">
        <v>315</v>
      </c>
      <c r="G114" s="56" t="s">
        <v>184</v>
      </c>
      <c r="H114" s="55" t="s">
        <v>211</v>
      </c>
      <c r="I114" s="53"/>
      <c r="J114" s="53"/>
      <c r="K114" s="52"/>
    </row>
    <row r="115" spans="1:13" x14ac:dyDescent="0.25">
      <c r="A115" s="51">
        <v>113</v>
      </c>
      <c r="B115" s="51">
        <v>6</v>
      </c>
      <c r="C115" s="55" t="s">
        <v>28</v>
      </c>
      <c r="D115" s="52"/>
      <c r="E115" s="52"/>
      <c r="F115" s="55" t="s">
        <v>316</v>
      </c>
      <c r="G115" s="56" t="s">
        <v>185</v>
      </c>
      <c r="H115" s="55" t="s">
        <v>267</v>
      </c>
      <c r="I115" s="53"/>
      <c r="J115" s="53"/>
      <c r="K115" s="53"/>
      <c r="L115" s="29"/>
      <c r="M115" s="29"/>
    </row>
    <row r="116" spans="1:13" x14ac:dyDescent="0.25">
      <c r="A116" s="51">
        <v>114</v>
      </c>
      <c r="B116" s="51">
        <v>7</v>
      </c>
      <c r="C116" s="55" t="s">
        <v>28</v>
      </c>
      <c r="D116" s="55"/>
      <c r="E116" s="55"/>
      <c r="F116" s="55" t="s">
        <v>317</v>
      </c>
      <c r="G116" s="55" t="s">
        <v>186</v>
      </c>
      <c r="H116" s="56" t="s">
        <v>202</v>
      </c>
      <c r="I116" s="52"/>
      <c r="J116" s="53"/>
      <c r="K116" s="52"/>
    </row>
    <row r="117" spans="1:13" x14ac:dyDescent="0.25">
      <c r="A117" s="58">
        <v>115</v>
      </c>
      <c r="B117" s="58">
        <v>8</v>
      </c>
      <c r="C117" s="59" t="s">
        <v>28</v>
      </c>
      <c r="D117" s="24"/>
      <c r="E117" s="24"/>
      <c r="F117" s="59" t="s">
        <v>318</v>
      </c>
      <c r="G117" s="59" t="s">
        <v>187</v>
      </c>
      <c r="H117" s="61" t="s">
        <v>211</v>
      </c>
      <c r="I117" s="24"/>
      <c r="J117" s="60"/>
      <c r="K117" s="24"/>
    </row>
    <row r="118" spans="1:13" x14ac:dyDescent="0.25">
      <c r="A118" s="58">
        <v>116</v>
      </c>
      <c r="B118" s="58">
        <v>25</v>
      </c>
      <c r="C118" s="59" t="s">
        <v>219</v>
      </c>
      <c r="D118" s="24"/>
      <c r="E118" s="24"/>
      <c r="F118" s="59" t="s">
        <v>319</v>
      </c>
      <c r="G118" s="59" t="s">
        <v>188</v>
      </c>
      <c r="H118" s="61" t="s">
        <v>202</v>
      </c>
      <c r="I118" s="24"/>
      <c r="J118" s="60"/>
      <c r="K118" s="24"/>
    </row>
    <row r="119" spans="1:13" x14ac:dyDescent="0.25">
      <c r="A119" s="58">
        <v>117</v>
      </c>
      <c r="B119" s="58">
        <v>9</v>
      </c>
      <c r="C119" s="59" t="s">
        <v>28</v>
      </c>
      <c r="D119" s="24"/>
      <c r="E119" s="24"/>
      <c r="F119" s="59" t="s">
        <v>320</v>
      </c>
      <c r="G119" s="59" t="s">
        <v>189</v>
      </c>
      <c r="H119" s="61" t="s">
        <v>267</v>
      </c>
      <c r="I119" s="24"/>
      <c r="J119" s="60"/>
      <c r="K119" s="24"/>
    </row>
    <row r="120" spans="1:13" x14ac:dyDescent="0.25">
      <c r="A120" s="58">
        <v>118</v>
      </c>
      <c r="B120" s="58">
        <v>23</v>
      </c>
      <c r="C120" s="59" t="s">
        <v>35</v>
      </c>
      <c r="D120" s="24"/>
      <c r="E120" s="24"/>
      <c r="F120" s="59" t="s">
        <v>321</v>
      </c>
      <c r="G120" s="59" t="s">
        <v>190</v>
      </c>
      <c r="H120" s="61" t="s">
        <v>221</v>
      </c>
      <c r="I120" s="24"/>
      <c r="J120" s="60"/>
      <c r="K120" s="24"/>
    </row>
    <row r="121" spans="1:13" x14ac:dyDescent="0.25">
      <c r="A121" s="58">
        <v>119</v>
      </c>
      <c r="B121" s="58">
        <v>10</v>
      </c>
      <c r="C121" s="59" t="s">
        <v>28</v>
      </c>
      <c r="D121" s="24"/>
      <c r="E121" s="24"/>
      <c r="F121" s="59" t="s">
        <v>322</v>
      </c>
      <c r="G121" s="59" t="s">
        <v>191</v>
      </c>
      <c r="H121" s="61" t="s">
        <v>202</v>
      </c>
      <c r="I121" s="24"/>
      <c r="J121" s="60"/>
      <c r="K121" s="24"/>
    </row>
    <row r="122" spans="1:13" x14ac:dyDescent="0.25">
      <c r="A122" s="58">
        <v>120</v>
      </c>
      <c r="B122" s="58">
        <v>26</v>
      </c>
      <c r="C122" s="59" t="s">
        <v>219</v>
      </c>
      <c r="D122" s="24"/>
      <c r="E122" s="24"/>
      <c r="F122" s="59" t="s">
        <v>323</v>
      </c>
      <c r="G122" s="59" t="s">
        <v>192</v>
      </c>
      <c r="H122" s="61" t="s">
        <v>202</v>
      </c>
      <c r="I122" s="24"/>
      <c r="J122" s="60"/>
      <c r="K122" s="24"/>
    </row>
    <row r="123" spans="1:13" x14ac:dyDescent="0.25">
      <c r="A123" s="58">
        <v>121</v>
      </c>
      <c r="B123" s="58">
        <v>27</v>
      </c>
      <c r="C123" s="59" t="s">
        <v>219</v>
      </c>
      <c r="D123" s="24"/>
      <c r="E123" s="24"/>
      <c r="F123" s="59" t="s">
        <v>324</v>
      </c>
      <c r="G123" s="59" t="s">
        <v>193</v>
      </c>
      <c r="H123" s="61" t="s">
        <v>202</v>
      </c>
      <c r="I123" s="24"/>
      <c r="J123" s="60"/>
      <c r="K123" s="24"/>
    </row>
    <row r="124" spans="1:13" x14ac:dyDescent="0.25">
      <c r="A124" s="58">
        <v>122</v>
      </c>
      <c r="B124" s="58">
        <v>11</v>
      </c>
      <c r="C124" s="59" t="s">
        <v>28</v>
      </c>
      <c r="D124" s="24"/>
      <c r="E124" s="24"/>
      <c r="F124" s="59" t="s">
        <v>325</v>
      </c>
      <c r="G124" s="59" t="s">
        <v>194</v>
      </c>
      <c r="H124" s="61" t="s">
        <v>202</v>
      </c>
      <c r="I124" s="24"/>
      <c r="J124" s="60"/>
      <c r="K124" s="24"/>
    </row>
    <row r="125" spans="1:13" x14ac:dyDescent="0.25">
      <c r="A125" s="58">
        <v>123</v>
      </c>
      <c r="B125" s="58">
        <v>12</v>
      </c>
      <c r="C125" s="59" t="s">
        <v>28</v>
      </c>
      <c r="D125" s="24"/>
      <c r="E125" s="24"/>
      <c r="F125" s="59" t="s">
        <v>326</v>
      </c>
      <c r="G125" s="59" t="s">
        <v>195</v>
      </c>
      <c r="H125" s="61" t="s">
        <v>202</v>
      </c>
      <c r="I125" s="24"/>
      <c r="J125" s="60"/>
      <c r="K125" s="24"/>
    </row>
    <row r="126" spans="1:13" x14ac:dyDescent="0.25">
      <c r="A126" s="58">
        <v>124</v>
      </c>
      <c r="B126" s="58">
        <v>28</v>
      </c>
      <c r="C126" s="59" t="s">
        <v>219</v>
      </c>
      <c r="D126" s="24"/>
      <c r="E126" s="24"/>
      <c r="F126" s="59" t="s">
        <v>327</v>
      </c>
      <c r="G126" s="59" t="s">
        <v>196</v>
      </c>
      <c r="H126" s="61" t="s">
        <v>63</v>
      </c>
      <c r="I126" s="24"/>
      <c r="J126" s="60"/>
      <c r="K126" s="24"/>
    </row>
    <row r="127" spans="1:13" x14ac:dyDescent="0.25">
      <c r="A127" s="58">
        <v>125</v>
      </c>
      <c r="B127" s="58">
        <v>13</v>
      </c>
      <c r="C127" s="59" t="s">
        <v>28</v>
      </c>
      <c r="D127" s="24"/>
      <c r="E127" s="24"/>
      <c r="F127" s="59" t="s">
        <v>328</v>
      </c>
      <c r="G127" s="59" t="s">
        <v>197</v>
      </c>
      <c r="H127" s="61" t="s">
        <v>63</v>
      </c>
      <c r="I127" s="24"/>
      <c r="J127" s="60"/>
      <c r="K127" s="24"/>
    </row>
    <row r="128" spans="1:13" x14ac:dyDescent="0.25">
      <c r="A128" s="58">
        <v>126</v>
      </c>
      <c r="B128" s="58">
        <v>29</v>
      </c>
      <c r="C128" s="59" t="s">
        <v>219</v>
      </c>
      <c r="D128" s="24"/>
      <c r="E128" s="24"/>
      <c r="F128" s="59" t="s">
        <v>329</v>
      </c>
      <c r="G128" s="59" t="s">
        <v>198</v>
      </c>
      <c r="H128" s="61" t="s">
        <v>202</v>
      </c>
      <c r="I128" s="24"/>
      <c r="J128" s="60"/>
      <c r="K128" s="24"/>
    </row>
    <row r="129" spans="1:11" x14ac:dyDescent="0.25">
      <c r="A129" s="58">
        <v>127</v>
      </c>
      <c r="B129" s="58">
        <v>14</v>
      </c>
      <c r="C129" s="59" t="s">
        <v>28</v>
      </c>
      <c r="D129" s="24"/>
      <c r="E129" s="24"/>
      <c r="F129" s="59" t="s">
        <v>330</v>
      </c>
      <c r="G129" s="59" t="s">
        <v>199</v>
      </c>
      <c r="H129" s="61" t="s">
        <v>202</v>
      </c>
      <c r="I129" s="24"/>
      <c r="J129" s="60"/>
      <c r="K129" s="24"/>
    </row>
    <row r="130" spans="1:11" x14ac:dyDescent="0.25">
      <c r="A130" s="58">
        <v>128</v>
      </c>
      <c r="B130" s="58">
        <v>30</v>
      </c>
      <c r="C130" s="59" t="s">
        <v>219</v>
      </c>
      <c r="D130" s="24"/>
      <c r="E130" s="24"/>
      <c r="F130" s="59" t="s">
        <v>331</v>
      </c>
      <c r="G130" s="59" t="s">
        <v>200</v>
      </c>
      <c r="H130" s="61" t="s">
        <v>69</v>
      </c>
      <c r="I130" s="24"/>
      <c r="J130" s="60"/>
      <c r="K130" s="24"/>
    </row>
  </sheetData>
  <autoFilter ref="A3:K130" xr:uid="{00000000-0009-0000-0000-000001000000}">
    <sortState xmlns:xlrd2="http://schemas.microsoft.com/office/spreadsheetml/2017/richdata2" ref="A4:K116">
      <sortCondition ref="A3"/>
    </sortState>
  </autoFilter>
  <sortState xmlns:xlrd2="http://schemas.microsoft.com/office/spreadsheetml/2017/richdata2" ref="A4:K116">
    <sortCondition ref="C4:C116"/>
    <sortCondition ref="G4:G116"/>
  </sortState>
  <mergeCells count="2">
    <mergeCell ref="A2:E2"/>
    <mergeCell ref="A1:K1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 CC Meet 3 </vt:lpstr>
      <vt:lpstr>Raw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Luttrell</dc:creator>
  <cp:keywords/>
  <dc:description/>
  <cp:lastModifiedBy>Nicole Luttrell</cp:lastModifiedBy>
  <cp:lastPrinted>2020-05-20T03:06:21Z</cp:lastPrinted>
  <dcterms:created xsi:type="dcterms:W3CDTF">2020-05-18T04:06:02Z</dcterms:created>
  <dcterms:modified xsi:type="dcterms:W3CDTF">2020-08-20T04:50:22Z</dcterms:modified>
  <cp:category/>
</cp:coreProperties>
</file>