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Results/"/>
    </mc:Choice>
  </mc:AlternateContent>
  <xr:revisionPtr revIDLastSave="62" documentId="8_{E7A55D63-518C-459E-BC78-13647A735B92}" xr6:coauthVersionLast="46" xr6:coauthVersionMax="46" xr10:uidLastSave="{36A5950D-E98E-4685-9979-653A04BAC062}"/>
  <bookViews>
    <workbookView xWindow="-28920" yWindow="-120" windowWidth="29040" windowHeight="15990" xr2:uid="{00000000-000D-0000-FFFF-FFFF00000000}"/>
  </bookViews>
  <sheets>
    <sheet name="2021 CC Meet2" sheetId="1" r:id="rId1"/>
    <sheet name="Raw Data - Primary and Middle" sheetId="3" r:id="rId2"/>
    <sheet name="Raw Data - Senior" sheetId="4" r:id="rId3"/>
  </sheets>
  <definedNames>
    <definedName name="_xlnm._FilterDatabase" localSheetId="1" hidden="1">'Raw Data - Primary and Middle'!$A$3:$H$3</definedName>
    <definedName name="_xlnm._FilterDatabase" localSheetId="2" hidden="1">'Raw Data - Senior'!$A$4:$H$4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8" i="1" l="1"/>
  <c r="P89" i="1"/>
  <c r="P90" i="1"/>
  <c r="P91" i="1"/>
  <c r="P92" i="1"/>
  <c r="P93" i="1"/>
  <c r="P94" i="1"/>
  <c r="P95" i="1"/>
  <c r="P87" i="1"/>
  <c r="O88" i="1"/>
  <c r="O89" i="1"/>
  <c r="O90" i="1"/>
  <c r="O91" i="1"/>
  <c r="O92" i="1"/>
  <c r="O93" i="1"/>
  <c r="O94" i="1"/>
  <c r="O95" i="1"/>
  <c r="O87" i="1"/>
  <c r="P45" i="1"/>
  <c r="P46" i="1"/>
  <c r="P47" i="1"/>
  <c r="P48" i="1"/>
  <c r="P49" i="1"/>
  <c r="P50" i="1"/>
  <c r="P51" i="1"/>
  <c r="P52" i="1"/>
  <c r="P53" i="1"/>
  <c r="P54" i="1"/>
  <c r="P44" i="1"/>
  <c r="O49" i="1"/>
  <c r="O50" i="1"/>
  <c r="O51" i="1"/>
  <c r="O52" i="1"/>
  <c r="O53" i="1"/>
  <c r="O54" i="1"/>
  <c r="O46" i="1"/>
  <c r="O47" i="1"/>
  <c r="O48" i="1"/>
  <c r="O45" i="1"/>
  <c r="O44" i="1"/>
  <c r="O10" i="1"/>
  <c r="P7" i="1"/>
  <c r="P8" i="1"/>
  <c r="P9" i="1"/>
  <c r="P10" i="1"/>
  <c r="P11" i="1"/>
  <c r="P12" i="1"/>
  <c r="P13" i="1"/>
  <c r="P14" i="1"/>
  <c r="P15" i="1"/>
  <c r="P6" i="1"/>
  <c r="O7" i="1"/>
  <c r="O8" i="1"/>
  <c r="O9" i="1"/>
  <c r="O11" i="1"/>
  <c r="O12" i="1"/>
  <c r="O13" i="1"/>
  <c r="O14" i="1"/>
  <c r="O15" i="1"/>
  <c r="O6" i="1"/>
  <c r="F13" i="4" l="1"/>
  <c r="F5" i="4"/>
  <c r="F7" i="4"/>
  <c r="F5" i="3"/>
  <c r="F8" i="3"/>
  <c r="F25" i="3"/>
  <c r="F26" i="3"/>
  <c r="F28" i="3"/>
  <c r="F29" i="3"/>
  <c r="F32" i="3"/>
  <c r="F34" i="3"/>
  <c r="F40" i="3"/>
  <c r="F46" i="3"/>
  <c r="F41" i="3"/>
  <c r="F48" i="3"/>
  <c r="F54" i="3"/>
  <c r="F58" i="3"/>
  <c r="F55" i="3"/>
  <c r="F60" i="3"/>
  <c r="F61" i="3"/>
  <c r="F64" i="3"/>
  <c r="F66" i="3"/>
  <c r="F73" i="3"/>
  <c r="F77" i="3"/>
  <c r="F75" i="3"/>
  <c r="F79" i="3"/>
</calcChain>
</file>

<file path=xl/sharedStrings.xml><?xml version="1.0" encoding="utf-8"?>
<sst xmlns="http://schemas.openxmlformats.org/spreadsheetml/2006/main" count="826" uniqueCount="319">
  <si>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</si>
  <si>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</si>
  <si>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</si>
  <si>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</si>
  <si>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</si>
  <si>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</si>
  <si>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</si>
  <si>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</si>
  <si>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</si>
  <si>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</si>
  <si>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</si>
  <si>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</si>
  <si>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</si>
  <si>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</si>
  <si>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</si>
  <si>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</si>
  <si>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</si>
  <si>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</si>
  <si>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</si>
  <si>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</si>
  <si>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</si>
  <si>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</si>
  <si>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</si>
  <si>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</si>
  <si>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</si>
  <si>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</si>
  <si>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</si>
  <si>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</si>
  <si>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</si>
  <si>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</si>
  <si>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</si>
  <si>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</si>
  <si>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</si>
  <si>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Middle Girls</t>
  </si>
  <si>
    <t>St Peter's Girls</t>
  </si>
  <si>
    <t>Immanuel College</t>
  </si>
  <si>
    <t>St Ignatius College</t>
  </si>
  <si>
    <t>Primary Boys and Girls</t>
  </si>
  <si>
    <t>Middle Boys and Girls</t>
  </si>
  <si>
    <t>2 km (1 lap)</t>
  </si>
  <si>
    <t>4 km (2 laps)</t>
  </si>
  <si>
    <t>6 km (3 laps)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</si>
  <si>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</si>
  <si>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</si>
  <si>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</si>
  <si>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</si>
  <si>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</si>
  <si>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</si>
  <si>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</si>
  <si>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</si>
  <si>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</si>
  <si>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</si>
  <si>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</si>
  <si>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</si>
  <si>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PGS</t>
  </si>
  <si>
    <t>Points Accummulated</t>
  </si>
  <si>
    <t>Full Name</t>
  </si>
  <si>
    <t>MIddle Boys</t>
  </si>
  <si>
    <t>Each School to Update distances etc</t>
  </si>
  <si>
    <t>Cross Country Results - Primary and Middle Categories</t>
  </si>
  <si>
    <t>Middle Boys</t>
  </si>
  <si>
    <t>Flynn</t>
  </si>
  <si>
    <t>Ritossa</t>
  </si>
  <si>
    <t>Pulteney Grammar</t>
  </si>
  <si>
    <t>Andrew</t>
  </si>
  <si>
    <t>Lucas</t>
  </si>
  <si>
    <t>Mahali</t>
  </si>
  <si>
    <t>Bray</t>
  </si>
  <si>
    <t>Woodcroft College</t>
  </si>
  <si>
    <t>James</t>
  </si>
  <si>
    <t>Hollington</t>
  </si>
  <si>
    <t>Nicholas</t>
  </si>
  <si>
    <t>Corbet</t>
  </si>
  <si>
    <t>Isaac</t>
  </si>
  <si>
    <t>Downes</t>
  </si>
  <si>
    <t>Ziggy</t>
  </si>
  <si>
    <t>McKenna</t>
  </si>
  <si>
    <t>Luke</t>
  </si>
  <si>
    <t>Hughes</t>
  </si>
  <si>
    <t>Cleanthous</t>
  </si>
  <si>
    <t>Caili</t>
  </si>
  <si>
    <t>Smith</t>
  </si>
  <si>
    <t>Benjamin</t>
  </si>
  <si>
    <t>Gill</t>
  </si>
  <si>
    <t>Thomas</t>
  </si>
  <si>
    <t>Wallet</t>
  </si>
  <si>
    <t>Lutanda</t>
  </si>
  <si>
    <t>McLeod</t>
  </si>
  <si>
    <t>Henry</t>
  </si>
  <si>
    <t>Lehman</t>
  </si>
  <si>
    <t>Angas</t>
  </si>
  <si>
    <t>Morfesi</t>
  </si>
  <si>
    <t>Ye</t>
  </si>
  <si>
    <t>Bronte</t>
  </si>
  <si>
    <t>O'Callaghan</t>
  </si>
  <si>
    <t>Tommy</t>
  </si>
  <si>
    <t>Jarmer</t>
  </si>
  <si>
    <t>Lorenzo</t>
  </si>
  <si>
    <t>Dal Cin</t>
  </si>
  <si>
    <t>Oliver</t>
  </si>
  <si>
    <t>Larkin</t>
  </si>
  <si>
    <t>Christian</t>
  </si>
  <si>
    <t>De Angelis</t>
  </si>
  <si>
    <t>Teo</t>
  </si>
  <si>
    <t>Jack</t>
  </si>
  <si>
    <t>Lai</t>
  </si>
  <si>
    <t>Steven</t>
  </si>
  <si>
    <t>Passaris</t>
  </si>
  <si>
    <t>Wang</t>
  </si>
  <si>
    <t>Josh</t>
  </si>
  <si>
    <t>Nguyen</t>
  </si>
  <si>
    <t>Digby</t>
  </si>
  <si>
    <t>Silvestri</t>
  </si>
  <si>
    <t>Malaika</t>
  </si>
  <si>
    <t>Ollie</t>
  </si>
  <si>
    <t>Linke</t>
  </si>
  <si>
    <t>Harrison</t>
  </si>
  <si>
    <t>Sheridan</t>
  </si>
  <si>
    <t>Jett</t>
  </si>
  <si>
    <t>Hasting</t>
  </si>
  <si>
    <t>Samuel</t>
  </si>
  <si>
    <t>Williams</t>
  </si>
  <si>
    <t>Enzo</t>
  </si>
  <si>
    <t>Leopardi</t>
  </si>
  <si>
    <t>Nick</t>
  </si>
  <si>
    <t>Pavia</t>
  </si>
  <si>
    <t>Xenophou</t>
  </si>
  <si>
    <t>Lachlan</t>
  </si>
  <si>
    <t>Monu</t>
  </si>
  <si>
    <t>Daisy</t>
  </si>
  <si>
    <t>Braithwaite</t>
  </si>
  <si>
    <t>Lloyd</t>
  </si>
  <si>
    <t>Bayly</t>
  </si>
  <si>
    <t>Kerr</t>
  </si>
  <si>
    <t>Georgie</t>
  </si>
  <si>
    <t>Copping</t>
  </si>
  <si>
    <t>Isla</t>
  </si>
  <si>
    <t>Fahey</t>
  </si>
  <si>
    <t>Hugh</t>
  </si>
  <si>
    <t>Hazel</t>
  </si>
  <si>
    <t>Buhlmann</t>
  </si>
  <si>
    <t>Maxwell</t>
  </si>
  <si>
    <t>Jackson</t>
  </si>
  <si>
    <t>Brown</t>
  </si>
  <si>
    <t>Louis</t>
  </si>
  <si>
    <t>von Doussa</t>
  </si>
  <si>
    <t>Maung</t>
  </si>
  <si>
    <t>Ruby</t>
  </si>
  <si>
    <t>Richards</t>
  </si>
  <si>
    <t>Darcy</t>
  </si>
  <si>
    <t>Connor</t>
  </si>
  <si>
    <t>Alice</t>
  </si>
  <si>
    <t>Alex</t>
  </si>
  <si>
    <t>Randall</t>
  </si>
  <si>
    <t>Thompson</t>
  </si>
  <si>
    <t>Donovan</t>
  </si>
  <si>
    <t>Sruby</t>
  </si>
  <si>
    <t>Ella</t>
  </si>
  <si>
    <t>Cooksey</t>
  </si>
  <si>
    <t>Charlotte</t>
  </si>
  <si>
    <t>Kroeger</t>
  </si>
  <si>
    <t>Annabel</t>
  </si>
  <si>
    <t>Hage</t>
  </si>
  <si>
    <t>Zara</t>
  </si>
  <si>
    <t>Trim</t>
  </si>
  <si>
    <t>Harry</t>
  </si>
  <si>
    <t>Carys</t>
  </si>
  <si>
    <t>Kinsella-White</t>
  </si>
  <si>
    <t>Kiara</t>
  </si>
  <si>
    <t>Coscarella</t>
  </si>
  <si>
    <t>McAuliffe</t>
  </si>
  <si>
    <t>Alicia</t>
  </si>
  <si>
    <t>Bollinger</t>
  </si>
  <si>
    <t>Dani</t>
  </si>
  <si>
    <t>Cox</t>
  </si>
  <si>
    <t>Tara</t>
  </si>
  <si>
    <t>Nightingale</t>
  </si>
  <si>
    <t>Katie</t>
  </si>
  <si>
    <t>De Ruvo</t>
  </si>
  <si>
    <t>Amelia</t>
  </si>
  <si>
    <t>Vickery</t>
  </si>
  <si>
    <t>Amber</t>
  </si>
  <si>
    <t>Whelan</t>
  </si>
  <si>
    <t>Eve</t>
  </si>
  <si>
    <t>Emily</t>
  </si>
  <si>
    <t>Graffney</t>
  </si>
  <si>
    <t>Lucy</t>
  </si>
  <si>
    <t>Allen</t>
  </si>
  <si>
    <t>Donnelly</t>
  </si>
  <si>
    <t>Izzy</t>
  </si>
  <si>
    <t>Cant</t>
  </si>
  <si>
    <t>Noa</t>
  </si>
  <si>
    <t>Goddard</t>
  </si>
  <si>
    <t>Loreto College</t>
  </si>
  <si>
    <t>Jessie</t>
  </si>
  <si>
    <t>Shiell</t>
  </si>
  <si>
    <t>Indy</t>
  </si>
  <si>
    <t>Wilkson</t>
  </si>
  <si>
    <t>Jonathan</t>
  </si>
  <si>
    <t>Harris</t>
  </si>
  <si>
    <t>Matthew</t>
  </si>
  <si>
    <t>Gomersall</t>
  </si>
  <si>
    <t>Raff</t>
  </si>
  <si>
    <t>Lynch</t>
  </si>
  <si>
    <t>Sam</t>
  </si>
  <si>
    <t>Warrick</t>
  </si>
  <si>
    <t>Dougie</t>
  </si>
  <si>
    <t>Scott-Young</t>
  </si>
  <si>
    <t>Fraser</t>
  </si>
  <si>
    <t>Connell</t>
  </si>
  <si>
    <t>Jeremy</t>
  </si>
  <si>
    <t>Beale</t>
  </si>
  <si>
    <t>Rostrevor College</t>
  </si>
  <si>
    <t>Jonathan Harris</t>
  </si>
  <si>
    <t>Henry Braithwaite</t>
  </si>
  <si>
    <t>Riley Craig</t>
  </si>
  <si>
    <t>Alec Disney</t>
  </si>
  <si>
    <t>Will Fitzgerald</t>
  </si>
  <si>
    <t>Gabriel Wilson</t>
  </si>
  <si>
    <t>Izzy Cant</t>
  </si>
  <si>
    <t>Enzo Leopardi</t>
  </si>
  <si>
    <t>Nick Pavia</t>
  </si>
  <si>
    <t>Jackson Brown</t>
  </si>
  <si>
    <t>Louis von Doussa</t>
  </si>
  <si>
    <t>Oliver Maung</t>
  </si>
  <si>
    <t>Rohan Scruby</t>
  </si>
  <si>
    <t>Sunny Zhang</t>
  </si>
  <si>
    <t>Ethan Cross</t>
  </si>
  <si>
    <t>Connor Bohlin</t>
  </si>
  <si>
    <t>Arki Galantomos</t>
  </si>
  <si>
    <t>Malaika McLeod</t>
  </si>
  <si>
    <t>Daisy Braithwaite</t>
  </si>
  <si>
    <t>Georgie Copping</t>
  </si>
  <si>
    <t>Isla Fahey</t>
  </si>
  <si>
    <t>Ruby Richards</t>
  </si>
  <si>
    <t>Alice Braithwaite</t>
  </si>
  <si>
    <t>Charlotte Kroeger</t>
  </si>
  <si>
    <t>Annabel Hage</t>
  </si>
  <si>
    <t>Zara Trim</t>
  </si>
  <si>
    <t>Carys Kinsella-White</t>
  </si>
  <si>
    <t>Kiara Coscarella</t>
  </si>
  <si>
    <t>Charlotte McAuliffe</t>
  </si>
  <si>
    <t>Dani Cox</t>
  </si>
  <si>
    <t>Tara Nightingale</t>
  </si>
  <si>
    <t>Amelia Vickery</t>
  </si>
  <si>
    <t>Amber Whelan</t>
  </si>
  <si>
    <t>Eve Williams</t>
  </si>
  <si>
    <t>Alicia Bollinger</t>
  </si>
  <si>
    <t>Lucy Allen</t>
  </si>
  <si>
    <t>Flynn Ritossa</t>
  </si>
  <si>
    <t>Andrew Lucas</t>
  </si>
  <si>
    <t>Mahali Bray</t>
  </si>
  <si>
    <t>Isaac Downes</t>
  </si>
  <si>
    <t>Ziggy McKenna</t>
  </si>
  <si>
    <t>Luke Hughes</t>
  </si>
  <si>
    <t>Benjamin Gill</t>
  </si>
  <si>
    <t>Lutanda McLeod</t>
  </si>
  <si>
    <t>Henry Lehman</t>
  </si>
  <si>
    <t>Henry Ye</t>
  </si>
  <si>
    <t>Bronte O'Callaghan</t>
  </si>
  <si>
    <t>Tommy Jarmer</t>
  </si>
  <si>
    <t>Lorenzo Dal Cin</t>
  </si>
  <si>
    <t>Oliver Larkin</t>
  </si>
  <si>
    <t>Jack Lai</t>
  </si>
  <si>
    <t>Steven Passaris</t>
  </si>
  <si>
    <t>Benjamin Wang</t>
  </si>
  <si>
    <t>Josh Nguyen</t>
  </si>
  <si>
    <t>Patrick Reeve</t>
  </si>
  <si>
    <t>Caili Smith</t>
  </si>
  <si>
    <t>Cross Country Results - Senior Category</t>
  </si>
  <si>
    <t>Original Point System</t>
  </si>
  <si>
    <t>16 onwards</t>
  </si>
  <si>
    <t>Isla Scruby</t>
  </si>
  <si>
    <t>Shreyus Arramraj</t>
  </si>
  <si>
    <t>Jack Cornish</t>
  </si>
  <si>
    <t>Jacob Phipps</t>
  </si>
  <si>
    <t>Grace Cornish</t>
  </si>
  <si>
    <t>Madison Rhodes</t>
  </si>
  <si>
    <t>Dora Rossi-Fedele</t>
  </si>
  <si>
    <t>Will Marshall</t>
  </si>
  <si>
    <t>11.07.5</t>
  </si>
  <si>
    <t>Blake Cummings</t>
  </si>
  <si>
    <t>Chris Li</t>
  </si>
  <si>
    <t>Jordan Bollinger</t>
  </si>
  <si>
    <t>Stephen Lacroix-Sneyd</t>
  </si>
  <si>
    <t>Samuel Glasson</t>
  </si>
  <si>
    <t>Jasper Gargula</t>
  </si>
  <si>
    <t>St Michael's College</t>
  </si>
  <si>
    <t>Hannah Timpani</t>
  </si>
  <si>
    <t>18.12.3</t>
  </si>
  <si>
    <t>Eliza Zampatti</t>
  </si>
  <si>
    <t>Summer Hudswell</t>
  </si>
  <si>
    <t>Lewis Day</t>
  </si>
  <si>
    <t>Finn Spanagal</t>
  </si>
  <si>
    <t>Zoe Cummings</t>
  </si>
  <si>
    <t>Lily Colville</t>
  </si>
  <si>
    <t>Hannah Widger</t>
  </si>
  <si>
    <t>Indy Wilksch</t>
  </si>
  <si>
    <t>Jade Millard</t>
  </si>
  <si>
    <t>Elliot Owen-Brown</t>
  </si>
  <si>
    <t>Liam Rosenberg</t>
  </si>
  <si>
    <t>Phoenix Ford</t>
  </si>
  <si>
    <t>Caydee Bussenschutt</t>
  </si>
  <si>
    <t>Lady Murphy</t>
  </si>
  <si>
    <t>Emily Murphy</t>
  </si>
  <si>
    <t>Lucy Cornish</t>
  </si>
  <si>
    <t>Tom Millard</t>
  </si>
  <si>
    <t>Lucinda Carney</t>
  </si>
  <si>
    <t>Emily Gaffney</t>
  </si>
  <si>
    <t>Lawson Jones</t>
  </si>
  <si>
    <t>Wil Kyros</t>
  </si>
  <si>
    <t>Fraser Connel</t>
  </si>
  <si>
    <t>Montein Boey</t>
  </si>
  <si>
    <t>Elisa Farah</t>
  </si>
  <si>
    <t>Matthew Woodmore</t>
  </si>
  <si>
    <t>Carlos Liu</t>
  </si>
  <si>
    <t>Jessie Shiel</t>
  </si>
  <si>
    <t>Christian de Angelis</t>
  </si>
  <si>
    <t xml:space="preserve"> = manually adjusted points for 5th placed school runner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</si>
</sst>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AF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1"/>
    <xf numFmtId="0" fontId="5" fillId="0" borderId="4" xfId="1" applyBorder="1"/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5" fillId="0" borderId="4" xfId="1" applyBorder="1" applyAlignment="1">
      <alignment vertical="center"/>
    </xf>
    <xf numFmtId="0" fontId="5" fillId="0" borderId="0" xfId="1" applyBorder="1" applyAlignment="1">
      <alignment horizontal="center"/>
    </xf>
    <xf numFmtId="47" fontId="5" fillId="0" borderId="0" xfId="1" applyNumberFormat="1"/>
    <xf numFmtId="47" fontId="5" fillId="0" borderId="0" xfId="1" applyNumberFormat="1" applyBorder="1" applyAlignment="1">
      <alignment horizontal="center"/>
    </xf>
    <xf numFmtId="0" fontId="5" fillId="0" borderId="0" xfId="1" applyFill="1"/>
    <xf numFmtId="47" fontId="5" fillId="0" borderId="0" xfId="1" applyNumberFormat="1" applyFill="1"/>
    <xf numFmtId="0" fontId="8" fillId="2" borderId="4" xfId="1" applyFont="1" applyFill="1" applyBorder="1" applyAlignment="1">
      <alignment vertical="center"/>
    </xf>
    <xf numFmtId="47" fontId="8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47" fontId="0" fillId="3" borderId="13" xfId="0" applyNumberForma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5" fillId="3" borderId="4" xfId="1" applyFill="1" applyBorder="1" applyAlignment="1">
      <alignment horizontal="center"/>
    </xf>
    <xf numFmtId="0" fontId="5" fillId="3" borderId="4" xfId="1" applyFill="1" applyBorder="1"/>
    <xf numFmtId="47" fontId="5" fillId="3" borderId="4" xfId="1" applyNumberFormat="1" applyFill="1" applyBorder="1"/>
    <xf numFmtId="0" fontId="4" fillId="3" borderId="4" xfId="1" applyFont="1" applyFill="1" applyBorder="1"/>
    <xf numFmtId="0" fontId="12" fillId="0" borderId="0" xfId="1" applyFont="1"/>
    <xf numFmtId="0" fontId="5" fillId="0" borderId="4" xfId="1" applyBorder="1" applyAlignment="1">
      <alignment horizontal="center"/>
    </xf>
    <xf numFmtId="47" fontId="5" fillId="0" borderId="4" xfId="1" applyNumberFormat="1" applyBorder="1"/>
    <xf numFmtId="0" fontId="3" fillId="3" borderId="4" xfId="1" applyFont="1" applyFill="1" applyBorder="1"/>
    <xf numFmtId="0" fontId="13" fillId="4" borderId="4" xfId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14" fillId="5" borderId="4" xfId="1" applyFont="1" applyFill="1" applyBorder="1" applyAlignment="1">
      <alignment horizontal="center"/>
    </xf>
    <xf numFmtId="47" fontId="3" fillId="3" borderId="4" xfId="1" applyNumberFormat="1" applyFont="1" applyFill="1" applyBorder="1"/>
    <xf numFmtId="0" fontId="5" fillId="0" borderId="0" xfId="1" applyBorder="1"/>
    <xf numFmtId="0" fontId="18" fillId="7" borderId="4" xfId="1" applyFont="1" applyFill="1" applyBorder="1" applyAlignment="1">
      <alignment horizontal="center"/>
    </xf>
    <xf numFmtId="0" fontId="18" fillId="5" borderId="4" xfId="1" applyFont="1" applyFill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4" xfId="0" applyFont="1" applyBorder="1"/>
    <xf numFmtId="47" fontId="5" fillId="0" borderId="0" xfId="1" applyNumberFormat="1" applyBorder="1"/>
    <xf numFmtId="0" fontId="5" fillId="3" borderId="19" xfId="1" applyFill="1" applyBorder="1"/>
    <xf numFmtId="47" fontId="5" fillId="0" borderId="19" xfId="1" applyNumberFormat="1" applyBorder="1"/>
    <xf numFmtId="47" fontId="4" fillId="3" borderId="19" xfId="1" applyNumberFormat="1" applyFont="1" applyFill="1" applyBorder="1"/>
    <xf numFmtId="0" fontId="5" fillId="0" borderId="0" xfId="1" applyBorder="1" applyAlignment="1">
      <alignment vertical="center"/>
    </xf>
    <xf numFmtId="47" fontId="5" fillId="0" borderId="0" xfId="1" applyNumberFormat="1" applyFill="1" applyBorder="1"/>
    <xf numFmtId="20" fontId="5" fillId="0" borderId="0" xfId="1" applyNumberFormat="1" applyFill="1" applyBorder="1"/>
    <xf numFmtId="0" fontId="5" fillId="0" borderId="0" xfId="1" applyFill="1" applyBorder="1"/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2" xfId="0" applyBorder="1"/>
    <xf numFmtId="0" fontId="5" fillId="3" borderId="9" xfId="1" applyFill="1" applyBorder="1"/>
    <xf numFmtId="0" fontId="3" fillId="3" borderId="9" xfId="1" applyFont="1" applyFill="1" applyBorder="1"/>
    <xf numFmtId="47" fontId="5" fillId="0" borderId="9" xfId="1" applyNumberFormat="1" applyBorder="1"/>
    <xf numFmtId="47" fontId="2" fillId="3" borderId="11" xfId="1" applyNumberFormat="1" applyFont="1" applyFill="1" applyBorder="1"/>
    <xf numFmtId="0" fontId="5" fillId="3" borderId="12" xfId="1" applyFill="1" applyBorder="1"/>
    <xf numFmtId="47" fontId="5" fillId="3" borderId="11" xfId="1" applyNumberFormat="1" applyFill="1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3" borderId="4" xfId="1" applyFont="1" applyFill="1" applyBorder="1"/>
    <xf numFmtId="0" fontId="1" fillId="0" borderId="4" xfId="1" applyFont="1" applyFill="1" applyBorder="1"/>
    <xf numFmtId="47" fontId="5" fillId="0" borderId="4" xfId="1" applyNumberFormat="1" applyFill="1" applyBorder="1"/>
    <xf numFmtId="0" fontId="1" fillId="0" borderId="0" xfId="1" applyFont="1"/>
    <xf numFmtId="0" fontId="1" fillId="0" borderId="4" xfId="1" applyFont="1" applyBorder="1"/>
    <xf numFmtId="47" fontId="1" fillId="0" borderId="4" xfId="1" applyNumberFormat="1" applyFont="1" applyBorder="1"/>
    <xf numFmtId="47" fontId="1" fillId="3" borderId="4" xfId="1" applyNumberFormat="1" applyFont="1" applyFill="1" applyBorder="1"/>
    <xf numFmtId="0" fontId="19" fillId="0" borderId="4" xfId="0" applyFont="1" applyBorder="1"/>
    <xf numFmtId="47" fontId="1" fillId="3" borderId="4" xfId="1" applyNumberFormat="1" applyFont="1" applyFill="1" applyBorder="1" applyAlignment="1">
      <alignment horizontal="right"/>
    </xf>
    <xf numFmtId="0" fontId="5" fillId="3" borderId="0" xfId="1" applyFill="1" applyBorder="1"/>
    <xf numFmtId="16" fontId="1" fillId="0" borderId="0" xfId="1" applyNumberFormat="1" applyFont="1"/>
    <xf numFmtId="0" fontId="11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5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17" xfId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0" xfId="0" applyFill="1"/>
    <xf numFmtId="0" fontId="0" fillId="0" borderId="0" xfId="0" applyBorder="1" applyAlignment="1">
      <alignment horizontal="left" vertical="center"/>
    </xf>
    <xf numFmtId="0" fontId="1" fillId="3" borderId="9" xfId="1" applyFont="1" applyFill="1" applyBorder="1"/>
    <xf numFmtId="47" fontId="1" fillId="0" borderId="9" xfId="1" applyNumberFormat="1" applyFont="1" applyBorder="1"/>
    <xf numFmtId="0" fontId="1" fillId="0" borderId="0" xfId="1" applyFont="1" applyBorder="1"/>
    <xf numFmtId="0" fontId="1" fillId="3" borderId="11" xfId="1" applyFont="1" applyFill="1" applyBorder="1"/>
    <xf numFmtId="0" fontId="3" fillId="3" borderId="12" xfId="1" applyFont="1" applyFill="1" applyBorder="1"/>
    <xf numFmtId="0" fontId="0" fillId="0" borderId="9" xfId="0" applyBorder="1" applyAlignment="1">
      <alignment horizontal="left" vertical="center"/>
    </xf>
    <xf numFmtId="0" fontId="1" fillId="3" borderId="12" xfId="1" applyFont="1" applyFill="1" applyBorder="1"/>
    <xf numFmtId="0" fontId="1" fillId="0" borderId="11" xfId="1" applyFont="1" applyBorder="1"/>
    <xf numFmtId="0" fontId="0" fillId="8" borderId="11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8"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941651"/>
      </font>
    </dxf>
    <dxf>
      <font>
        <b/>
        <i val="0"/>
        <color theme="0" tint="-0.499984740745262"/>
      </font>
    </dxf>
    <dxf>
      <font>
        <b/>
        <i val="0"/>
        <color theme="8" tint="0.39994506668294322"/>
      </font>
    </dxf>
    <dxf>
      <font>
        <b/>
        <i val="0"/>
        <color rgb="FFFFFF00"/>
      </font>
    </dxf>
    <dxf>
      <font>
        <b/>
        <i val="0"/>
        <color theme="4" tint="-0.24994659260841701"/>
      </font>
    </dxf>
    <dxf>
      <font>
        <b/>
        <i val="0"/>
        <color theme="9" tint="-0.24994659260841701"/>
      </font>
    </dxf>
    <dxf>
      <font>
        <b/>
        <i val="0"/>
        <color rgb="FFFF40FF"/>
      </font>
    </dxf>
    <dxf>
      <font>
        <b/>
        <i val="0"/>
        <color rgb="FFAB7942"/>
      </font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  <dxf>
      <font>
        <b/>
        <i val="0"/>
        <color theme="9" tint="-0.24994659260841701"/>
      </font>
      <fill>
        <patternFill>
          <bgColor theme="0" tint="-0.499984740745262"/>
        </patternFill>
      </fill>
    </dxf>
    <dxf>
      <font>
        <b/>
        <i val="0"/>
        <color theme="4" tint="-0.24994659260841701"/>
      </font>
      <fill>
        <patternFill>
          <bgColor theme="0" tint="-0.499984740745262"/>
        </patternFill>
      </fill>
    </dxf>
    <dxf>
      <font>
        <b/>
        <i val="0"/>
        <color theme="5" tint="-0.24994659260841701"/>
      </font>
      <fill>
        <patternFill>
          <bgColor theme="0" tint="-0.499984740745262"/>
        </patternFill>
      </fill>
    </dxf>
    <dxf>
      <font>
        <b/>
        <i val="0"/>
        <color theme="5"/>
      </font>
      <fill>
        <patternFill>
          <bgColor rgb="FFFBD1FF"/>
        </patternFill>
      </fill>
    </dxf>
    <dxf>
      <font>
        <b/>
        <i val="0"/>
        <color theme="4"/>
      </font>
      <fill>
        <patternFill>
          <bgColor rgb="FFFBD1FF"/>
        </patternFill>
      </fill>
    </dxf>
    <dxf>
      <font>
        <b/>
        <i val="0"/>
        <color theme="9"/>
      </font>
      <fill>
        <patternFill>
          <bgColor rgb="FFFBD1FF"/>
        </patternFill>
      </fill>
    </dxf>
  </dxfs>
  <tableStyles count="0" defaultTableStyle="TableStyleMedium2" defaultPivotStyle="PivotStyleLight16"/>
  <colors>
    <mruColors>
      <color rgb="FFFFCAFC"/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8"/>
  <sheetViews>
    <sheetView tabSelected="1" zoomScaleNormal="95" workbookViewId="0">
      <selection activeCell="O108" sqref="O108"/>
    </sheetView>
  </sheetViews>
  <sheetFormatPr defaultColWidth="8.85546875" defaultRowHeight="15" x14ac:dyDescent="0.25"/>
  <cols>
    <col min="1" max="1" width="7.42578125" customWidth="1"/>
    <col min="2" max="2" width="6.42578125" customWidth="1"/>
    <col min="3" max="3" width="23.85546875" customWidth="1"/>
    <col min="4" max="4" width="13.28515625" bestFit="1" customWidth="1"/>
    <col min="5" max="5" width="23.85546875" customWidth="1"/>
    <col min="6" max="6" width="3.42578125" customWidth="1"/>
    <col min="7" max="7" width="7.42578125" customWidth="1"/>
    <col min="8" max="8" width="6.140625" customWidth="1"/>
    <col min="9" max="9" width="24.42578125" customWidth="1"/>
    <col min="10" max="10" width="9.140625" customWidth="1"/>
    <col min="11" max="11" width="23.85546875" customWidth="1"/>
    <col min="13" max="13" width="11.140625" hidden="1" customWidth="1"/>
    <col min="14" max="14" width="27.140625" customWidth="1"/>
    <col min="15" max="15" width="13.85546875" style="136" customWidth="1"/>
    <col min="16" max="16" width="14.85546875" style="136" customWidth="1"/>
    <col min="18" max="18" width="15.5703125" customWidth="1"/>
  </cols>
  <sheetData>
    <row r="1" spans="1:19" ht="21" customHeight="1" x14ac:dyDescent="0.3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39"/>
      <c r="N1" t="s">
        <v>318</v>
      </c>
    </row>
    <row r="2" spans="1:19" ht="21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9" ht="15.75" thickBot="1" x14ac:dyDescent="0.3">
      <c r="A3" s="15" t="s">
        <v>44</v>
      </c>
    </row>
    <row r="4" spans="1:19" ht="15.75" customHeight="1" thickBot="1" x14ac:dyDescent="0.3">
      <c r="A4" s="107" t="s">
        <v>0</v>
      </c>
      <c r="B4" s="108"/>
      <c r="C4" s="108"/>
      <c r="D4" s="108"/>
      <c r="E4" s="109"/>
      <c r="F4" s="3"/>
      <c r="G4" s="110" t="s">
        <v>1</v>
      </c>
      <c r="H4" s="111"/>
      <c r="I4" s="111"/>
      <c r="J4" s="111"/>
      <c r="K4" s="112"/>
      <c r="N4" s="36"/>
      <c r="O4" s="125" t="s">
        <v>55</v>
      </c>
      <c r="P4" s="125"/>
      <c r="R4" s="41" t="s">
        <v>270</v>
      </c>
    </row>
    <row r="5" spans="1:19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M5" s="35" t="s">
        <v>15</v>
      </c>
      <c r="N5" s="37" t="s">
        <v>14</v>
      </c>
      <c r="O5" s="137" t="s">
        <v>27</v>
      </c>
      <c r="P5" s="137" t="s">
        <v>28</v>
      </c>
      <c r="R5" s="6" t="s">
        <v>2</v>
      </c>
      <c r="S5" s="8" t="s">
        <v>3</v>
      </c>
    </row>
    <row r="6" spans="1:19" ht="15.75" x14ac:dyDescent="0.25">
      <c r="A6" s="9">
        <v>1</v>
      </c>
      <c r="B6" s="32">
        <v>20</v>
      </c>
      <c r="C6" s="89" t="s">
        <v>213</v>
      </c>
      <c r="D6" s="52">
        <v>1.5329513888888889E-2</v>
      </c>
      <c r="E6" s="80" t="s">
        <v>16</v>
      </c>
      <c r="F6" s="4"/>
      <c r="G6" s="9">
        <v>1</v>
      </c>
      <c r="H6" s="32">
        <v>20</v>
      </c>
      <c r="I6" s="89" t="s">
        <v>219</v>
      </c>
      <c r="J6" s="52">
        <v>1.2766087962962963E-2</v>
      </c>
      <c r="K6" s="80" t="s">
        <v>35</v>
      </c>
      <c r="M6" s="35" t="s">
        <v>49</v>
      </c>
      <c r="N6" s="37" t="s">
        <v>25</v>
      </c>
      <c r="O6" s="137">
        <f>SUMIF($E$6:$E$39,N6,$B$6:$B$39)</f>
        <v>0</v>
      </c>
      <c r="P6" s="137">
        <f>SUMIF($K$6:$K$39,N6,$H$6:$H$39)</f>
        <v>18</v>
      </c>
      <c r="R6" s="9">
        <v>1</v>
      </c>
      <c r="S6" s="76">
        <v>20</v>
      </c>
    </row>
    <row r="7" spans="1:19" ht="15.75" x14ac:dyDescent="0.25">
      <c r="A7" s="9">
        <v>2</v>
      </c>
      <c r="B7" s="32">
        <v>18</v>
      </c>
      <c r="C7" s="89" t="s">
        <v>306</v>
      </c>
      <c r="D7" s="62">
        <v>1.5463310185185186E-2</v>
      </c>
      <c r="E7" s="141" t="s">
        <v>35</v>
      </c>
      <c r="F7" s="4"/>
      <c r="G7" s="9">
        <v>2</v>
      </c>
      <c r="H7" s="32">
        <v>18</v>
      </c>
      <c r="I7" s="143" t="s">
        <v>272</v>
      </c>
      <c r="J7" s="52">
        <v>1.3932291666666666E-2</v>
      </c>
      <c r="K7" s="141" t="s">
        <v>25</v>
      </c>
      <c r="M7" s="35" t="s">
        <v>50</v>
      </c>
      <c r="N7" s="37" t="s">
        <v>35</v>
      </c>
      <c r="O7" s="137">
        <f t="shared" ref="O7:O15" si="0">SUMIF($E$6:$E$39,N7,$B$6:$B$39)</f>
        <v>18</v>
      </c>
      <c r="P7" s="137">
        <f t="shared" ref="P7:P15" si="1">SUMIF($K$6:$K$39,N7,$H$6:$H$39)</f>
        <v>64</v>
      </c>
      <c r="R7" s="9">
        <v>2</v>
      </c>
      <c r="S7" s="76">
        <v>18</v>
      </c>
    </row>
    <row r="8" spans="1:19" ht="15.75" x14ac:dyDescent="0.25">
      <c r="A8" s="9">
        <v>3</v>
      </c>
      <c r="B8" s="32">
        <v>16</v>
      </c>
      <c r="C8" s="89" t="s">
        <v>214</v>
      </c>
      <c r="D8" s="52">
        <v>1.8001273148148148E-2</v>
      </c>
      <c r="E8" s="80" t="s">
        <v>16</v>
      </c>
      <c r="F8" s="4"/>
      <c r="G8" s="9">
        <v>3</v>
      </c>
      <c r="H8" s="32">
        <v>16</v>
      </c>
      <c r="I8" s="89" t="s">
        <v>316</v>
      </c>
      <c r="J8" s="52">
        <v>1.4095370370370371E-2</v>
      </c>
      <c r="K8" s="141" t="s">
        <v>35</v>
      </c>
      <c r="M8" s="35" t="s">
        <v>52</v>
      </c>
      <c r="N8" s="37" t="s">
        <v>193</v>
      </c>
      <c r="O8" s="137">
        <f t="shared" si="0"/>
        <v>0</v>
      </c>
      <c r="P8" s="137">
        <f t="shared" si="1"/>
        <v>10</v>
      </c>
      <c r="R8" s="9">
        <v>3</v>
      </c>
      <c r="S8" s="76">
        <v>16</v>
      </c>
    </row>
    <row r="9" spans="1:19" ht="15.75" x14ac:dyDescent="0.25">
      <c r="A9" s="9">
        <v>4</v>
      </c>
      <c r="B9" s="32">
        <v>14</v>
      </c>
      <c r="C9" s="89" t="s">
        <v>311</v>
      </c>
      <c r="D9" s="52">
        <v>1.8195949074074073E-2</v>
      </c>
      <c r="E9" s="80" t="s">
        <v>16</v>
      </c>
      <c r="F9" s="4"/>
      <c r="G9" s="9">
        <v>4</v>
      </c>
      <c r="H9" s="32">
        <v>14</v>
      </c>
      <c r="I9" s="89" t="s">
        <v>297</v>
      </c>
      <c r="J9" s="52">
        <v>1.4443171296296296E-2</v>
      </c>
      <c r="K9" s="80" t="s">
        <v>35</v>
      </c>
      <c r="M9" s="35" t="s">
        <v>53</v>
      </c>
      <c r="N9" s="37" t="s">
        <v>32</v>
      </c>
      <c r="O9" s="137">
        <f t="shared" si="0"/>
        <v>0</v>
      </c>
      <c r="P9" s="137">
        <f t="shared" si="1"/>
        <v>0</v>
      </c>
      <c r="R9" s="9">
        <v>4</v>
      </c>
      <c r="S9" s="76">
        <v>14</v>
      </c>
    </row>
    <row r="10" spans="1:19" ht="15.75" x14ac:dyDescent="0.25">
      <c r="A10" s="9">
        <v>5</v>
      </c>
      <c r="B10" s="32">
        <v>13</v>
      </c>
      <c r="C10" s="89" t="s">
        <v>312</v>
      </c>
      <c r="D10" s="52">
        <v>1.8466550925925928E-2</v>
      </c>
      <c r="E10" s="141" t="s">
        <v>68</v>
      </c>
      <c r="F10" s="4"/>
      <c r="G10" s="9">
        <v>5</v>
      </c>
      <c r="H10" s="32">
        <v>13</v>
      </c>
      <c r="I10" s="89" t="s">
        <v>298</v>
      </c>
      <c r="J10" s="52">
        <v>1.4637615740740741E-2</v>
      </c>
      <c r="K10" s="141" t="s">
        <v>35</v>
      </c>
      <c r="M10" s="35" t="s">
        <v>54</v>
      </c>
      <c r="N10" s="37" t="s">
        <v>63</v>
      </c>
      <c r="O10" s="137">
        <f>SUMIF($E$6:$E$39,N10,$B$6:$B$39)</f>
        <v>8</v>
      </c>
      <c r="P10" s="137">
        <f t="shared" si="1"/>
        <v>0</v>
      </c>
      <c r="R10" s="9">
        <v>5</v>
      </c>
      <c r="S10" s="76">
        <v>13</v>
      </c>
    </row>
    <row r="11" spans="1:19" ht="15.75" x14ac:dyDescent="0.25">
      <c r="A11" s="9">
        <v>6</v>
      </c>
      <c r="B11" s="32">
        <v>12</v>
      </c>
      <c r="C11" s="89" t="s">
        <v>314</v>
      </c>
      <c r="D11" s="52">
        <v>1.9094097222222221E-2</v>
      </c>
      <c r="E11" s="141" t="s">
        <v>68</v>
      </c>
      <c r="F11" s="4"/>
      <c r="G11" s="9">
        <v>6</v>
      </c>
      <c r="H11" s="138">
        <v>1</v>
      </c>
      <c r="I11" s="93" t="s">
        <v>302</v>
      </c>
      <c r="J11" s="52">
        <v>1.4956018518518516E-2</v>
      </c>
      <c r="K11" s="80" t="s">
        <v>35</v>
      </c>
      <c r="M11" s="35" t="s">
        <v>51</v>
      </c>
      <c r="N11" s="37" t="s">
        <v>36</v>
      </c>
      <c r="O11" s="137">
        <f t="shared" si="0"/>
        <v>0</v>
      </c>
      <c r="P11" s="137">
        <f t="shared" si="1"/>
        <v>0</v>
      </c>
      <c r="R11" s="9">
        <v>6</v>
      </c>
      <c r="S11" s="76">
        <v>12</v>
      </c>
    </row>
    <row r="12" spans="1:19" ht="15.75" x14ac:dyDescent="0.25">
      <c r="A12" s="9">
        <v>7</v>
      </c>
      <c r="B12" s="32">
        <v>11</v>
      </c>
      <c r="C12" s="89" t="s">
        <v>215</v>
      </c>
      <c r="D12" s="52">
        <v>1.9144444444444447E-2</v>
      </c>
      <c r="E12" s="141" t="s">
        <v>212</v>
      </c>
      <c r="F12" s="4"/>
      <c r="G12" s="9">
        <v>7</v>
      </c>
      <c r="H12" s="32">
        <v>11</v>
      </c>
      <c r="I12" s="93" t="s">
        <v>303</v>
      </c>
      <c r="J12" s="52">
        <v>1.5014699074074074E-2</v>
      </c>
      <c r="K12" s="141" t="s">
        <v>34</v>
      </c>
      <c r="M12" s="35" t="s">
        <v>17</v>
      </c>
      <c r="N12" s="37" t="s">
        <v>16</v>
      </c>
      <c r="O12" s="137">
        <f t="shared" si="0"/>
        <v>61</v>
      </c>
      <c r="P12" s="137">
        <f t="shared" si="1"/>
        <v>0</v>
      </c>
      <c r="R12" s="9">
        <v>7</v>
      </c>
      <c r="S12" s="76">
        <v>11</v>
      </c>
    </row>
    <row r="13" spans="1:19" ht="15.75" x14ac:dyDescent="0.25">
      <c r="A13" s="9">
        <v>8</v>
      </c>
      <c r="B13" s="32">
        <v>10</v>
      </c>
      <c r="C13" s="89" t="s">
        <v>216</v>
      </c>
      <c r="D13" s="52">
        <v>2.0443055555555555E-2</v>
      </c>
      <c r="E13" s="80" t="s">
        <v>16</v>
      </c>
      <c r="F13" s="4"/>
      <c r="G13" s="9">
        <v>8</v>
      </c>
      <c r="H13" s="32">
        <v>10</v>
      </c>
      <c r="I13" s="93" t="s">
        <v>304</v>
      </c>
      <c r="J13" s="52">
        <v>1.5146874999999999E-2</v>
      </c>
      <c r="K13" s="141" t="s">
        <v>193</v>
      </c>
      <c r="M13" s="35" t="s">
        <v>48</v>
      </c>
      <c r="N13" s="37" t="s">
        <v>34</v>
      </c>
      <c r="O13" s="137">
        <f t="shared" si="0"/>
        <v>0</v>
      </c>
      <c r="P13" s="137">
        <f t="shared" si="1"/>
        <v>11</v>
      </c>
      <c r="R13" s="9">
        <v>8</v>
      </c>
      <c r="S13" s="76">
        <v>10</v>
      </c>
    </row>
    <row r="14" spans="1:19" ht="15.75" x14ac:dyDescent="0.25">
      <c r="A14" s="9">
        <v>9</v>
      </c>
      <c r="B14" s="138">
        <v>1</v>
      </c>
      <c r="C14" s="89" t="s">
        <v>217</v>
      </c>
      <c r="D14" s="52">
        <v>2.1399884259259261E-2</v>
      </c>
      <c r="E14" s="80" t="s">
        <v>16</v>
      </c>
      <c r="F14" s="4"/>
      <c r="G14" s="9">
        <v>9</v>
      </c>
      <c r="H14" s="32">
        <v>9</v>
      </c>
      <c r="I14" s="5"/>
      <c r="J14" s="5"/>
      <c r="K14" s="10"/>
      <c r="N14" s="40" t="s">
        <v>212</v>
      </c>
      <c r="O14" s="137">
        <f t="shared" si="0"/>
        <v>11</v>
      </c>
      <c r="P14" s="137">
        <f t="shared" si="1"/>
        <v>0</v>
      </c>
      <c r="R14" s="9">
        <v>9</v>
      </c>
      <c r="S14" s="76">
        <v>9</v>
      </c>
    </row>
    <row r="15" spans="1:19" ht="15.75" x14ac:dyDescent="0.25">
      <c r="A15" s="9">
        <v>10</v>
      </c>
      <c r="B15" s="32">
        <v>8</v>
      </c>
      <c r="C15" s="89" t="s">
        <v>218</v>
      </c>
      <c r="D15" s="52">
        <v>2.2745254629629629E-2</v>
      </c>
      <c r="E15" s="141" t="s">
        <v>63</v>
      </c>
      <c r="F15" s="4"/>
      <c r="G15" s="9">
        <v>10</v>
      </c>
      <c r="H15" s="32">
        <v>8</v>
      </c>
      <c r="I15" s="18"/>
      <c r="J15" s="18"/>
      <c r="K15" s="19"/>
      <c r="N15" s="40" t="s">
        <v>68</v>
      </c>
      <c r="O15" s="137">
        <f t="shared" si="0"/>
        <v>25</v>
      </c>
      <c r="P15" s="137">
        <f t="shared" si="1"/>
        <v>0</v>
      </c>
      <c r="R15" s="9">
        <v>10</v>
      </c>
      <c r="S15" s="76">
        <v>8</v>
      </c>
    </row>
    <row r="16" spans="1:19" ht="15.75" x14ac:dyDescent="0.25">
      <c r="A16" s="9">
        <v>11</v>
      </c>
      <c r="B16" s="32">
        <v>7</v>
      </c>
      <c r="C16" s="18"/>
      <c r="D16" s="52"/>
      <c r="E16" s="80"/>
      <c r="F16" s="4"/>
      <c r="G16" s="9">
        <v>11</v>
      </c>
      <c r="H16" s="32">
        <v>7</v>
      </c>
      <c r="I16" s="18"/>
      <c r="J16" s="18"/>
      <c r="K16" s="19"/>
      <c r="R16" s="9">
        <v>11</v>
      </c>
      <c r="S16" s="76">
        <v>7</v>
      </c>
    </row>
    <row r="17" spans="1:19" ht="15.75" x14ac:dyDescent="0.25">
      <c r="A17" s="9">
        <v>12</v>
      </c>
      <c r="B17" s="32">
        <v>6</v>
      </c>
      <c r="C17" s="18"/>
      <c r="D17" s="52"/>
      <c r="E17" s="80"/>
      <c r="F17" s="4"/>
      <c r="G17" s="9">
        <v>12</v>
      </c>
      <c r="H17" s="32">
        <v>6</v>
      </c>
      <c r="I17" s="18"/>
      <c r="J17" s="18"/>
      <c r="K17" s="19"/>
      <c r="R17" s="9">
        <v>12</v>
      </c>
      <c r="S17" s="76">
        <v>6</v>
      </c>
    </row>
    <row r="18" spans="1:19" ht="15.75" x14ac:dyDescent="0.25">
      <c r="A18" s="9">
        <v>13</v>
      </c>
      <c r="B18" s="32">
        <v>5</v>
      </c>
      <c r="C18" s="18"/>
      <c r="D18" s="52"/>
      <c r="E18" s="80"/>
      <c r="F18" s="4"/>
      <c r="G18" s="9">
        <v>13</v>
      </c>
      <c r="H18" s="32">
        <v>5</v>
      </c>
      <c r="I18" s="18"/>
      <c r="J18" s="18"/>
      <c r="K18" s="19"/>
      <c r="R18" s="9">
        <v>13</v>
      </c>
      <c r="S18" s="76">
        <v>5</v>
      </c>
    </row>
    <row r="19" spans="1:19" ht="15.75" x14ac:dyDescent="0.25">
      <c r="A19" s="9">
        <v>14</v>
      </c>
      <c r="B19" s="32">
        <v>4</v>
      </c>
      <c r="C19" s="18"/>
      <c r="D19" s="52"/>
      <c r="E19" s="80"/>
      <c r="F19" s="4"/>
      <c r="G19" s="9">
        <v>14</v>
      </c>
      <c r="H19" s="32">
        <v>4</v>
      </c>
      <c r="I19" s="18"/>
      <c r="J19" s="18"/>
      <c r="K19" s="19"/>
      <c r="R19" s="9">
        <v>14</v>
      </c>
      <c r="S19" s="76">
        <v>4</v>
      </c>
    </row>
    <row r="20" spans="1:19" ht="16.5" thickBot="1" x14ac:dyDescent="0.3">
      <c r="A20" s="11">
        <v>15</v>
      </c>
      <c r="B20" s="33">
        <v>3</v>
      </c>
      <c r="C20" s="12"/>
      <c r="D20" s="85"/>
      <c r="E20" s="84"/>
      <c r="F20" s="4"/>
      <c r="G20" s="11">
        <v>15</v>
      </c>
      <c r="H20" s="33">
        <v>3</v>
      </c>
      <c r="I20" s="12"/>
      <c r="J20" s="12"/>
      <c r="K20" s="13"/>
      <c r="R20" s="66">
        <v>15</v>
      </c>
      <c r="S20" s="77">
        <v>3</v>
      </c>
    </row>
    <row r="21" spans="1:19" ht="15.75" thickBot="1" x14ac:dyDescent="0.3">
      <c r="R21" s="78" t="s">
        <v>271</v>
      </c>
      <c r="S21" s="79">
        <v>1</v>
      </c>
    </row>
    <row r="22" spans="1:19" ht="15.75" thickBot="1" x14ac:dyDescent="0.3">
      <c r="A22" s="1" t="s">
        <v>45</v>
      </c>
    </row>
    <row r="23" spans="1:19" ht="15.75" customHeight="1" thickBot="1" x14ac:dyDescent="0.3">
      <c r="A23" s="113" t="s">
        <v>0</v>
      </c>
      <c r="B23" s="114"/>
      <c r="C23" s="114"/>
      <c r="D23" s="114"/>
      <c r="E23" s="115"/>
      <c r="F23" s="3"/>
      <c r="G23" s="116" t="s">
        <v>1</v>
      </c>
      <c r="H23" s="117"/>
      <c r="I23" s="117"/>
      <c r="J23" s="117"/>
      <c r="K23" s="118"/>
    </row>
    <row r="24" spans="1:19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/>
      <c r="H24" s="7"/>
      <c r="I24" s="7"/>
      <c r="J24" s="7"/>
      <c r="K24" s="8"/>
    </row>
    <row r="25" spans="1:19" ht="15.75" x14ac:dyDescent="0.25">
      <c r="A25" s="9">
        <v>16</v>
      </c>
      <c r="B25" s="32">
        <v>1</v>
      </c>
      <c r="C25" s="5"/>
      <c r="D25" s="52"/>
      <c r="E25" s="81"/>
      <c r="F25" s="4"/>
      <c r="G25" s="9"/>
      <c r="H25" s="32"/>
      <c r="I25" s="5"/>
      <c r="J25" s="5"/>
      <c r="K25" s="10"/>
    </row>
    <row r="26" spans="1:19" ht="15.75" x14ac:dyDescent="0.25">
      <c r="A26" s="9">
        <v>17</v>
      </c>
      <c r="B26" s="32">
        <v>1</v>
      </c>
      <c r="C26" s="5"/>
      <c r="D26" s="52"/>
      <c r="E26" s="81"/>
      <c r="F26" s="4"/>
      <c r="G26" s="9"/>
      <c r="H26" s="32"/>
      <c r="I26" s="5"/>
      <c r="J26" s="5"/>
      <c r="K26" s="10"/>
    </row>
    <row r="27" spans="1:19" ht="15.75" x14ac:dyDescent="0.25">
      <c r="A27" s="9">
        <v>18</v>
      </c>
      <c r="B27" s="32">
        <v>1</v>
      </c>
      <c r="C27" s="5"/>
      <c r="D27" s="52"/>
      <c r="E27" s="81"/>
      <c r="F27" s="4"/>
      <c r="G27" s="9"/>
      <c r="H27" s="32"/>
      <c r="I27" s="5"/>
      <c r="J27" s="5"/>
      <c r="K27" s="10"/>
    </row>
    <row r="28" spans="1:19" ht="15.75" x14ac:dyDescent="0.25">
      <c r="A28" s="9">
        <v>19</v>
      </c>
      <c r="B28" s="32">
        <v>1</v>
      </c>
      <c r="C28" s="5"/>
      <c r="D28" s="52"/>
      <c r="E28" s="81"/>
      <c r="F28" s="4"/>
      <c r="G28" s="9"/>
      <c r="H28" s="32"/>
      <c r="I28" s="5"/>
      <c r="J28" s="5"/>
      <c r="K28" s="10"/>
    </row>
    <row r="29" spans="1:19" ht="15.75" x14ac:dyDescent="0.25">
      <c r="A29" s="9">
        <v>20</v>
      </c>
      <c r="B29" s="32">
        <v>1</v>
      </c>
      <c r="C29" s="5"/>
      <c r="D29" s="52"/>
      <c r="E29" s="81"/>
      <c r="F29" s="4"/>
      <c r="G29" s="9"/>
      <c r="H29" s="32"/>
      <c r="I29" s="5"/>
      <c r="J29" s="5"/>
      <c r="K29" s="10"/>
    </row>
    <row r="30" spans="1:19" ht="15.75" x14ac:dyDescent="0.25">
      <c r="A30" s="9">
        <v>21</v>
      </c>
      <c r="B30" s="32">
        <v>1</v>
      </c>
      <c r="C30" s="5"/>
      <c r="D30" s="52"/>
      <c r="E30" s="81"/>
      <c r="F30" s="4"/>
      <c r="G30" s="9"/>
      <c r="H30" s="32"/>
      <c r="I30" s="5"/>
      <c r="J30" s="5"/>
      <c r="K30" s="10"/>
    </row>
    <row r="31" spans="1:19" ht="15.75" x14ac:dyDescent="0.25">
      <c r="A31" s="9">
        <v>22</v>
      </c>
      <c r="B31" s="32">
        <v>1</v>
      </c>
      <c r="C31" s="5"/>
      <c r="D31" s="52"/>
      <c r="E31" s="81"/>
      <c r="F31" s="4"/>
      <c r="G31" s="9"/>
      <c r="H31" s="32"/>
      <c r="I31" s="5"/>
      <c r="J31" s="5"/>
      <c r="K31" s="10"/>
    </row>
    <row r="32" spans="1:19" ht="15.75" x14ac:dyDescent="0.25">
      <c r="A32" s="9">
        <v>23</v>
      </c>
      <c r="B32" s="32">
        <v>1</v>
      </c>
      <c r="C32" s="5"/>
      <c r="D32" s="52"/>
      <c r="E32" s="81"/>
      <c r="F32" s="4"/>
      <c r="G32" s="9"/>
      <c r="H32" s="32"/>
      <c r="I32" s="5"/>
      <c r="J32" s="5"/>
      <c r="K32" s="10"/>
    </row>
    <row r="33" spans="1:16" ht="15.75" x14ac:dyDescent="0.25">
      <c r="A33" s="9">
        <v>24</v>
      </c>
      <c r="B33" s="32">
        <v>1</v>
      </c>
      <c r="C33" s="5"/>
      <c r="D33" s="52"/>
      <c r="E33" s="81"/>
      <c r="F33" s="4"/>
      <c r="G33" s="9"/>
      <c r="H33" s="32"/>
      <c r="I33" s="5"/>
      <c r="J33" s="5"/>
      <c r="K33" s="10"/>
    </row>
    <row r="34" spans="1:16" ht="15.75" x14ac:dyDescent="0.25">
      <c r="A34" s="9">
        <v>25</v>
      </c>
      <c r="B34" s="32">
        <v>1</v>
      </c>
      <c r="C34" s="5"/>
      <c r="D34" s="52"/>
      <c r="E34" s="81"/>
      <c r="F34" s="4"/>
      <c r="G34" s="9"/>
      <c r="H34" s="32"/>
      <c r="I34" s="5"/>
      <c r="J34" s="5"/>
      <c r="K34" s="10"/>
    </row>
    <row r="35" spans="1:16" ht="15.75" x14ac:dyDescent="0.25">
      <c r="A35" s="9">
        <v>26</v>
      </c>
      <c r="B35" s="32">
        <v>1</v>
      </c>
      <c r="C35" s="5"/>
      <c r="D35" s="52"/>
      <c r="E35" s="81"/>
      <c r="F35" s="4"/>
      <c r="G35" s="9"/>
      <c r="H35" s="32"/>
      <c r="I35" s="5"/>
      <c r="J35" s="5"/>
      <c r="K35" s="10"/>
    </row>
    <row r="36" spans="1:16" ht="15.75" x14ac:dyDescent="0.25">
      <c r="A36" s="9">
        <v>27</v>
      </c>
      <c r="B36" s="32">
        <v>1</v>
      </c>
      <c r="C36" s="5"/>
      <c r="D36" s="52"/>
      <c r="E36" s="81"/>
      <c r="F36" s="4"/>
      <c r="G36" s="9"/>
      <c r="H36" s="32"/>
      <c r="I36" s="5"/>
      <c r="J36" s="5"/>
      <c r="K36" s="10"/>
    </row>
    <row r="37" spans="1:16" ht="15.75" x14ac:dyDescent="0.25">
      <c r="A37" s="9">
        <v>28</v>
      </c>
      <c r="B37" s="32">
        <v>1</v>
      </c>
      <c r="C37" s="5"/>
      <c r="D37" s="56"/>
      <c r="E37" s="82"/>
      <c r="F37" s="4"/>
      <c r="G37" s="9"/>
      <c r="H37" s="32"/>
      <c r="I37" s="5"/>
      <c r="J37" s="5"/>
      <c r="K37" s="10"/>
    </row>
    <row r="38" spans="1:16" ht="15.75" x14ac:dyDescent="0.25">
      <c r="A38" s="9">
        <v>29</v>
      </c>
      <c r="B38" s="32">
        <v>1</v>
      </c>
      <c r="C38" s="5"/>
      <c r="D38" s="52"/>
      <c r="E38" s="81"/>
      <c r="F38" s="4"/>
      <c r="G38" s="9"/>
      <c r="H38" s="32"/>
      <c r="I38" s="5"/>
      <c r="J38" s="5"/>
      <c r="K38" s="10"/>
    </row>
    <row r="39" spans="1:16" ht="15.75" x14ac:dyDescent="0.25">
      <c r="A39" s="9">
        <v>30</v>
      </c>
      <c r="B39" s="32">
        <v>1</v>
      </c>
      <c r="C39" s="5"/>
      <c r="D39" s="52"/>
      <c r="E39" s="81"/>
      <c r="F39" s="4"/>
      <c r="G39" s="9"/>
      <c r="H39" s="32"/>
      <c r="I39" s="5"/>
      <c r="J39" s="5"/>
      <c r="K39" s="10"/>
      <c r="M39" s="14"/>
      <c r="N39" s="14"/>
    </row>
    <row r="40" spans="1:16" x14ac:dyDescent="0.25">
      <c r="A40" s="1"/>
    </row>
    <row r="41" spans="1:16" ht="16.5" thickBot="1" x14ac:dyDescent="0.3">
      <c r="A41" s="16" t="s">
        <v>8</v>
      </c>
    </row>
    <row r="42" spans="1:16" ht="15.75" customHeight="1" thickBot="1" x14ac:dyDescent="0.3">
      <c r="A42" s="119" t="s">
        <v>9</v>
      </c>
      <c r="B42" s="120"/>
      <c r="C42" s="120"/>
      <c r="D42" s="120"/>
      <c r="E42" s="121"/>
      <c r="F42" s="3"/>
      <c r="G42" s="122" t="s">
        <v>10</v>
      </c>
      <c r="H42" s="123"/>
      <c r="I42" s="123"/>
      <c r="J42" s="123"/>
      <c r="K42" s="124"/>
      <c r="N42" s="36"/>
      <c r="O42" s="125" t="s">
        <v>55</v>
      </c>
      <c r="P42" s="125"/>
    </row>
    <row r="43" spans="1:16" ht="35.25" customHeight="1" x14ac:dyDescent="0.25">
      <c r="A43" s="6" t="s">
        <v>2</v>
      </c>
      <c r="B43" s="7" t="s">
        <v>3</v>
      </c>
      <c r="C43" s="7" t="s">
        <v>4</v>
      </c>
      <c r="D43" s="7" t="s">
        <v>5</v>
      </c>
      <c r="E43" s="8" t="s">
        <v>6</v>
      </c>
      <c r="F43" s="3"/>
      <c r="G43" s="6" t="s">
        <v>2</v>
      </c>
      <c r="H43" s="7" t="s">
        <v>3</v>
      </c>
      <c r="I43" s="7" t="s">
        <v>4</v>
      </c>
      <c r="J43" s="7" t="s">
        <v>5</v>
      </c>
      <c r="K43" s="8" t="s">
        <v>6</v>
      </c>
      <c r="N43" s="37" t="s">
        <v>14</v>
      </c>
      <c r="O43" s="137" t="s">
        <v>57</v>
      </c>
      <c r="P43" s="137" t="s">
        <v>33</v>
      </c>
    </row>
    <row r="44" spans="1:16" ht="15.75" x14ac:dyDescent="0.25">
      <c r="A44" s="9">
        <v>1</v>
      </c>
      <c r="B44" s="32">
        <v>20</v>
      </c>
      <c r="C44" s="89" t="s">
        <v>284</v>
      </c>
      <c r="D44" s="52">
        <v>1.1805208333333332E-2</v>
      </c>
      <c r="E44" s="80" t="s">
        <v>16</v>
      </c>
      <c r="F44" s="4"/>
      <c r="G44" s="9">
        <v>1</v>
      </c>
      <c r="H44" s="32">
        <v>20</v>
      </c>
      <c r="I44" s="89" t="s">
        <v>230</v>
      </c>
      <c r="J44" s="52">
        <v>1.1427546296296297E-2</v>
      </c>
      <c r="K44" s="146" t="s">
        <v>34</v>
      </c>
      <c r="N44" s="37" t="s">
        <v>25</v>
      </c>
      <c r="O44" s="137">
        <f>SUMIF($E$44:$E$82,N44,$B$44:$B$82)</f>
        <v>12</v>
      </c>
      <c r="P44" s="137">
        <f>SUMIF($K$44:$K$82,N44,$H$44:$H$82)</f>
        <v>3</v>
      </c>
    </row>
    <row r="45" spans="1:16" ht="15.75" x14ac:dyDescent="0.25">
      <c r="A45" s="9">
        <v>2</v>
      </c>
      <c r="B45" s="32">
        <v>18</v>
      </c>
      <c r="C45" s="89" t="s">
        <v>220</v>
      </c>
      <c r="D45" s="52">
        <v>1.2140625000000002E-2</v>
      </c>
      <c r="E45" s="141" t="s">
        <v>212</v>
      </c>
      <c r="F45" s="4"/>
      <c r="G45" s="9">
        <v>2</v>
      </c>
      <c r="H45" s="32">
        <v>18</v>
      </c>
      <c r="I45" s="89" t="s">
        <v>231</v>
      </c>
      <c r="J45" s="52">
        <v>1.2314814814814815E-2</v>
      </c>
      <c r="K45" s="146" t="s">
        <v>34</v>
      </c>
      <c r="N45" s="37" t="s">
        <v>35</v>
      </c>
      <c r="O45" s="137">
        <f>SUMIF($E$44:$E$82,N45,$B$44:$B$82)</f>
        <v>21</v>
      </c>
      <c r="P45" s="137">
        <f t="shared" ref="P45:P54" si="2">SUMIF($K$44:$K$82,N45,$H$44:$H$82)</f>
        <v>16</v>
      </c>
    </row>
    <row r="46" spans="1:16" ht="15.75" x14ac:dyDescent="0.25">
      <c r="A46" s="9">
        <v>3</v>
      </c>
      <c r="B46" s="32">
        <v>16</v>
      </c>
      <c r="C46" s="89" t="s">
        <v>285</v>
      </c>
      <c r="D46" s="52">
        <v>1.2223958333333333E-2</v>
      </c>
      <c r="E46" s="141" t="s">
        <v>32</v>
      </c>
      <c r="F46" s="4"/>
      <c r="G46" s="9">
        <v>3</v>
      </c>
      <c r="H46" s="32">
        <v>16</v>
      </c>
      <c r="I46" s="93" t="s">
        <v>288</v>
      </c>
      <c r="J46" s="56">
        <v>1.2419328703703702E-2</v>
      </c>
      <c r="K46" s="142" t="s">
        <v>287</v>
      </c>
      <c r="N46" s="37" t="s">
        <v>193</v>
      </c>
      <c r="O46" s="137">
        <f t="shared" ref="O46:O54" si="3">SUMIF($E$44:$E$82,N46,$B$44:$B$82)</f>
        <v>0</v>
      </c>
      <c r="P46" s="137">
        <f t="shared" si="2"/>
        <v>9</v>
      </c>
    </row>
    <row r="47" spans="1:16" ht="15.75" x14ac:dyDescent="0.25">
      <c r="A47" s="9">
        <v>4</v>
      </c>
      <c r="B47" s="32">
        <v>14</v>
      </c>
      <c r="C47" s="89" t="s">
        <v>286</v>
      </c>
      <c r="D47" s="52">
        <v>1.2355671296296297E-2</v>
      </c>
      <c r="E47" s="141" t="s">
        <v>287</v>
      </c>
      <c r="F47" s="4"/>
      <c r="G47" s="9">
        <v>4</v>
      </c>
      <c r="H47" s="32">
        <v>14</v>
      </c>
      <c r="I47" s="89" t="s">
        <v>232</v>
      </c>
      <c r="J47" s="52">
        <v>1.2457291666666669E-2</v>
      </c>
      <c r="K47" s="80" t="s">
        <v>35</v>
      </c>
      <c r="N47" s="37" t="s">
        <v>32</v>
      </c>
      <c r="O47" s="137">
        <f t="shared" si="3"/>
        <v>22</v>
      </c>
      <c r="P47" s="137">
        <f t="shared" si="2"/>
        <v>34</v>
      </c>
    </row>
    <row r="48" spans="1:16" ht="15.75" x14ac:dyDescent="0.25">
      <c r="A48" s="9">
        <v>5</v>
      </c>
      <c r="B48" s="32">
        <v>13</v>
      </c>
      <c r="C48" s="89" t="s">
        <v>221</v>
      </c>
      <c r="D48" s="52">
        <v>1.2359953703703701E-2</v>
      </c>
      <c r="E48" s="146" t="s">
        <v>63</v>
      </c>
      <c r="F48" s="4"/>
      <c r="G48" s="9">
        <v>5</v>
      </c>
      <c r="H48" s="32">
        <v>13</v>
      </c>
      <c r="I48" s="89" t="s">
        <v>233</v>
      </c>
      <c r="J48" s="52">
        <v>1.2619212962962964E-2</v>
      </c>
      <c r="K48" s="146" t="s">
        <v>34</v>
      </c>
      <c r="N48" s="37" t="s">
        <v>63</v>
      </c>
      <c r="O48" s="137">
        <f t="shared" si="3"/>
        <v>13</v>
      </c>
      <c r="P48" s="137">
        <f t="shared" si="2"/>
        <v>4</v>
      </c>
    </row>
    <row r="49" spans="1:16" ht="15.75" x14ac:dyDescent="0.25">
      <c r="A49" s="9">
        <v>6</v>
      </c>
      <c r="B49" s="32">
        <v>12</v>
      </c>
      <c r="C49" s="143" t="s">
        <v>222</v>
      </c>
      <c r="D49" s="97" t="s">
        <v>289</v>
      </c>
      <c r="E49" s="142" t="s">
        <v>35</v>
      </c>
      <c r="F49" s="4"/>
      <c r="G49" s="9">
        <v>6</v>
      </c>
      <c r="H49" s="32">
        <v>12</v>
      </c>
      <c r="I49" s="89" t="s">
        <v>290</v>
      </c>
      <c r="J49" s="52">
        <v>1.2664004629629627E-2</v>
      </c>
      <c r="K49" s="142" t="s">
        <v>287</v>
      </c>
      <c r="N49" s="37" t="s">
        <v>36</v>
      </c>
      <c r="O49" s="137">
        <f t="shared" si="3"/>
        <v>0</v>
      </c>
      <c r="P49" s="137">
        <f t="shared" si="2"/>
        <v>0</v>
      </c>
    </row>
    <row r="50" spans="1:16" ht="15.75" x14ac:dyDescent="0.25">
      <c r="A50" s="9">
        <v>7</v>
      </c>
      <c r="B50" s="32">
        <v>11</v>
      </c>
      <c r="C50" s="89" t="s">
        <v>224</v>
      </c>
      <c r="D50" s="52">
        <v>1.3359375E-2</v>
      </c>
      <c r="E50" s="80" t="s">
        <v>16</v>
      </c>
      <c r="F50" s="4"/>
      <c r="G50" s="9">
        <v>7</v>
      </c>
      <c r="H50" s="32">
        <v>11</v>
      </c>
      <c r="I50" s="89" t="s">
        <v>235</v>
      </c>
      <c r="J50" s="52">
        <v>1.3101851851851852E-2</v>
      </c>
      <c r="K50" s="146" t="s">
        <v>34</v>
      </c>
      <c r="N50" s="37" t="s">
        <v>16</v>
      </c>
      <c r="O50" s="137">
        <f t="shared" si="3"/>
        <v>49</v>
      </c>
      <c r="P50" s="137">
        <f t="shared" si="2"/>
        <v>0</v>
      </c>
    </row>
    <row r="51" spans="1:16" ht="15.75" x14ac:dyDescent="0.25">
      <c r="A51" s="9">
        <v>8</v>
      </c>
      <c r="B51" s="32">
        <v>10</v>
      </c>
      <c r="C51" s="89" t="s">
        <v>223</v>
      </c>
      <c r="D51" s="52">
        <v>1.3444212962962963E-2</v>
      </c>
      <c r="E51" s="80" t="s">
        <v>16</v>
      </c>
      <c r="F51" s="4"/>
      <c r="G51" s="9">
        <v>8</v>
      </c>
      <c r="H51" s="32">
        <v>10</v>
      </c>
      <c r="I51" s="89" t="s">
        <v>236</v>
      </c>
      <c r="J51" s="52">
        <v>1.3510648148148147E-2</v>
      </c>
      <c r="K51" s="80" t="s">
        <v>32</v>
      </c>
      <c r="N51" s="37" t="s">
        <v>34</v>
      </c>
      <c r="O51" s="137">
        <f t="shared" si="3"/>
        <v>0</v>
      </c>
      <c r="P51" s="137">
        <f t="shared" si="2"/>
        <v>66</v>
      </c>
    </row>
    <row r="52" spans="1:16" ht="15.75" x14ac:dyDescent="0.25">
      <c r="A52" s="9">
        <v>9</v>
      </c>
      <c r="B52" s="32">
        <v>9</v>
      </c>
      <c r="C52" s="89" t="s">
        <v>292</v>
      </c>
      <c r="D52" s="52">
        <v>1.3779745370370371E-2</v>
      </c>
      <c r="E52" s="141" t="s">
        <v>35</v>
      </c>
      <c r="F52" s="4"/>
      <c r="G52" s="9">
        <v>9</v>
      </c>
      <c r="H52" s="32">
        <v>9</v>
      </c>
      <c r="I52" s="143" t="s">
        <v>240</v>
      </c>
      <c r="J52" s="52">
        <v>1.3562847222222223E-2</v>
      </c>
      <c r="K52" s="80" t="s">
        <v>32</v>
      </c>
      <c r="N52" s="40" t="s">
        <v>212</v>
      </c>
      <c r="O52" s="137">
        <f t="shared" si="3"/>
        <v>19</v>
      </c>
      <c r="P52" s="137">
        <f t="shared" si="2"/>
        <v>0</v>
      </c>
    </row>
    <row r="53" spans="1:16" ht="15.75" x14ac:dyDescent="0.25">
      <c r="A53" s="9">
        <v>10</v>
      </c>
      <c r="B53" s="32">
        <v>8</v>
      </c>
      <c r="C53" s="89" t="s">
        <v>293</v>
      </c>
      <c r="D53" s="52">
        <v>1.3899421296296295E-2</v>
      </c>
      <c r="E53" s="141" t="s">
        <v>287</v>
      </c>
      <c r="F53" s="4"/>
      <c r="G53" s="9">
        <v>10</v>
      </c>
      <c r="H53" s="32">
        <v>8</v>
      </c>
      <c r="I53" s="89" t="s">
        <v>237</v>
      </c>
      <c r="J53" s="52">
        <v>1.3575810185185187E-2</v>
      </c>
      <c r="K53" s="146" t="s">
        <v>32</v>
      </c>
      <c r="N53" s="67" t="s">
        <v>68</v>
      </c>
      <c r="O53" s="137">
        <f t="shared" si="3"/>
        <v>0</v>
      </c>
      <c r="P53" s="137">
        <f t="shared" si="2"/>
        <v>1</v>
      </c>
    </row>
    <row r="54" spans="1:16" ht="15.75" x14ac:dyDescent="0.25">
      <c r="A54" s="9">
        <v>11</v>
      </c>
      <c r="B54" s="32">
        <v>7</v>
      </c>
      <c r="C54" s="89" t="s">
        <v>225</v>
      </c>
      <c r="D54" s="52">
        <v>1.4105439814814815E-2</v>
      </c>
      <c r="E54" s="141" t="s">
        <v>25</v>
      </c>
      <c r="F54" s="4"/>
      <c r="G54" s="9">
        <v>11</v>
      </c>
      <c r="H54" s="32">
        <v>7</v>
      </c>
      <c r="I54" s="89" t="s">
        <v>291</v>
      </c>
      <c r="J54" s="52">
        <v>1.3693981481481482E-2</v>
      </c>
      <c r="K54" s="146" t="s">
        <v>32</v>
      </c>
      <c r="N54" s="36" t="s">
        <v>287</v>
      </c>
      <c r="O54" s="137">
        <f t="shared" si="3"/>
        <v>26</v>
      </c>
      <c r="P54" s="137">
        <f t="shared" si="2"/>
        <v>30</v>
      </c>
    </row>
    <row r="55" spans="1:16" ht="15.75" x14ac:dyDescent="0.25">
      <c r="A55" s="9">
        <v>12</v>
      </c>
      <c r="B55" s="32">
        <v>6</v>
      </c>
      <c r="C55" s="89" t="s">
        <v>299</v>
      </c>
      <c r="D55" s="52">
        <v>1.4561689814814814E-2</v>
      </c>
      <c r="E55" s="141" t="s">
        <v>32</v>
      </c>
      <c r="F55" s="4"/>
      <c r="G55" s="9">
        <v>12</v>
      </c>
      <c r="H55" s="32">
        <v>6</v>
      </c>
      <c r="I55" s="89" t="s">
        <v>234</v>
      </c>
      <c r="J55" s="52">
        <v>1.3739120370370369E-2</v>
      </c>
      <c r="K55" s="141" t="s">
        <v>193</v>
      </c>
    </row>
    <row r="56" spans="1:16" ht="15.75" x14ac:dyDescent="0.25">
      <c r="A56" s="9">
        <v>13</v>
      </c>
      <c r="B56" s="32">
        <v>5</v>
      </c>
      <c r="C56" s="89" t="s">
        <v>300</v>
      </c>
      <c r="D56" s="52">
        <v>1.4792245370370371E-2</v>
      </c>
      <c r="E56" s="141" t="s">
        <v>25</v>
      </c>
      <c r="F56" s="4"/>
      <c r="G56" s="9">
        <v>13</v>
      </c>
      <c r="H56" s="138">
        <v>1</v>
      </c>
      <c r="I56" s="143" t="s">
        <v>239</v>
      </c>
      <c r="J56" s="52">
        <v>1.3911574074074074E-2</v>
      </c>
      <c r="K56" s="146" t="s">
        <v>34</v>
      </c>
    </row>
    <row r="57" spans="1:16" ht="15.75" x14ac:dyDescent="0.25">
      <c r="A57" s="9">
        <v>14</v>
      </c>
      <c r="B57" s="32">
        <v>4</v>
      </c>
      <c r="C57" s="89" t="s">
        <v>301</v>
      </c>
      <c r="D57" s="52">
        <v>1.4797106481481482E-2</v>
      </c>
      <c r="E57" s="141" t="s">
        <v>287</v>
      </c>
      <c r="F57" s="4"/>
      <c r="G57" s="9">
        <v>14</v>
      </c>
      <c r="H57" s="138">
        <v>1</v>
      </c>
      <c r="I57" s="89" t="s">
        <v>238</v>
      </c>
      <c r="J57" s="52">
        <v>1.3924189814814815E-2</v>
      </c>
      <c r="K57" s="146" t="s">
        <v>34</v>
      </c>
    </row>
    <row r="58" spans="1:16" ht="16.5" thickBot="1" x14ac:dyDescent="0.3">
      <c r="A58" s="11">
        <v>15</v>
      </c>
      <c r="B58" s="33">
        <v>3</v>
      </c>
      <c r="C58" s="144" t="s">
        <v>226</v>
      </c>
      <c r="D58" s="85">
        <v>1.6235879629629628E-2</v>
      </c>
      <c r="E58" s="147" t="s">
        <v>16</v>
      </c>
      <c r="F58" s="4"/>
      <c r="G58" s="11">
        <v>15</v>
      </c>
      <c r="H58" s="33">
        <v>3</v>
      </c>
      <c r="I58" s="148" t="s">
        <v>248</v>
      </c>
      <c r="J58" s="85">
        <v>1.4099421296296296E-2</v>
      </c>
      <c r="K58" s="147" t="s">
        <v>63</v>
      </c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6" ht="15.75" thickBot="1" x14ac:dyDescent="0.3">
      <c r="A60" t="s">
        <v>45</v>
      </c>
    </row>
    <row r="61" spans="1:16" ht="15.95" customHeight="1" thickBot="1" x14ac:dyDescent="0.3">
      <c r="A61" s="119" t="s">
        <v>46</v>
      </c>
      <c r="B61" s="120"/>
      <c r="C61" s="120"/>
      <c r="D61" s="120"/>
      <c r="E61" s="121"/>
      <c r="F61" s="17"/>
      <c r="G61" s="126" t="s">
        <v>47</v>
      </c>
      <c r="H61" s="127"/>
      <c r="I61" s="127"/>
      <c r="J61" s="127"/>
      <c r="K61" s="128"/>
    </row>
    <row r="62" spans="1:16" ht="30" x14ac:dyDescent="0.25">
      <c r="A62" s="6" t="s">
        <v>2</v>
      </c>
      <c r="B62" s="7" t="s">
        <v>3</v>
      </c>
      <c r="C62" s="7" t="s">
        <v>4</v>
      </c>
      <c r="D62" s="7" t="s">
        <v>5</v>
      </c>
      <c r="E62" s="8" t="s">
        <v>6</v>
      </c>
      <c r="F62" s="17"/>
      <c r="G62" s="6" t="s">
        <v>2</v>
      </c>
      <c r="H62" s="7" t="s">
        <v>3</v>
      </c>
      <c r="I62" s="7" t="s">
        <v>4</v>
      </c>
      <c r="J62" s="7" t="s">
        <v>5</v>
      </c>
      <c r="K62" s="8" t="s">
        <v>6</v>
      </c>
    </row>
    <row r="63" spans="1:16" ht="15.75" x14ac:dyDescent="0.25">
      <c r="A63" s="9">
        <v>16</v>
      </c>
      <c r="B63" s="32">
        <v>1</v>
      </c>
      <c r="C63" s="89" t="s">
        <v>227</v>
      </c>
      <c r="D63" s="52">
        <v>1.624525462962963E-2</v>
      </c>
      <c r="E63" s="80" t="s">
        <v>16</v>
      </c>
      <c r="F63" s="4"/>
      <c r="G63" s="9">
        <v>16</v>
      </c>
      <c r="H63" s="32">
        <v>1</v>
      </c>
      <c r="I63" s="89" t="s">
        <v>241</v>
      </c>
      <c r="J63" s="95">
        <v>1.4101967592592593E-2</v>
      </c>
      <c r="K63" s="146" t="s">
        <v>34</v>
      </c>
    </row>
    <row r="64" spans="1:16" ht="15.75" x14ac:dyDescent="0.25">
      <c r="A64" s="9">
        <v>17</v>
      </c>
      <c r="B64" s="32">
        <v>1</v>
      </c>
      <c r="C64" s="89" t="s">
        <v>309</v>
      </c>
      <c r="D64" s="52">
        <v>1.788113425925926E-2</v>
      </c>
      <c r="E64" s="80" t="s">
        <v>16</v>
      </c>
      <c r="F64" s="4"/>
      <c r="G64" s="9">
        <v>17</v>
      </c>
      <c r="H64" s="32">
        <v>1</v>
      </c>
      <c r="I64" s="89" t="s">
        <v>244</v>
      </c>
      <c r="J64" s="52">
        <v>1.4146527777777777E-2</v>
      </c>
      <c r="K64" s="80" t="s">
        <v>25</v>
      </c>
      <c r="N64" s="140"/>
    </row>
    <row r="65" spans="1:11" ht="15.75" x14ac:dyDescent="0.25">
      <c r="A65" s="9">
        <v>18</v>
      </c>
      <c r="B65" s="32">
        <v>1</v>
      </c>
      <c r="C65" s="89" t="s">
        <v>310</v>
      </c>
      <c r="D65" s="52">
        <v>1.8125231481481482E-2</v>
      </c>
      <c r="E65" s="80" t="s">
        <v>16</v>
      </c>
      <c r="F65" s="4"/>
      <c r="G65" s="9">
        <v>18</v>
      </c>
      <c r="H65" s="32">
        <v>1</v>
      </c>
      <c r="I65" s="143" t="s">
        <v>294</v>
      </c>
      <c r="J65" s="52">
        <v>1.4215740740740739E-2</v>
      </c>
      <c r="K65" s="141" t="s">
        <v>68</v>
      </c>
    </row>
    <row r="66" spans="1:11" ht="15.75" x14ac:dyDescent="0.25">
      <c r="A66" s="9">
        <v>19</v>
      </c>
      <c r="B66" s="32">
        <v>1</v>
      </c>
      <c r="C66" s="93" t="s">
        <v>228</v>
      </c>
      <c r="D66" s="56">
        <v>1.8901736111111112E-2</v>
      </c>
      <c r="E66" s="142" t="s">
        <v>212</v>
      </c>
      <c r="F66" s="4"/>
      <c r="G66" s="9">
        <v>19</v>
      </c>
      <c r="H66" s="32">
        <v>1</v>
      </c>
      <c r="I66" s="89" t="s">
        <v>295</v>
      </c>
      <c r="J66" s="52">
        <v>1.4261805555555555E-2</v>
      </c>
      <c r="K66" s="141" t="s">
        <v>287</v>
      </c>
    </row>
    <row r="67" spans="1:11" ht="15.75" x14ac:dyDescent="0.25">
      <c r="A67" s="9">
        <v>20</v>
      </c>
      <c r="B67" s="32">
        <v>1</v>
      </c>
      <c r="C67" s="93" t="s">
        <v>229</v>
      </c>
      <c r="D67" s="56">
        <v>2.0259143518518517E-2</v>
      </c>
      <c r="E67" s="142" t="s">
        <v>16</v>
      </c>
      <c r="F67" s="4"/>
      <c r="G67" s="9">
        <v>20</v>
      </c>
      <c r="H67" s="32">
        <v>1</v>
      </c>
      <c r="I67" s="89" t="s">
        <v>296</v>
      </c>
      <c r="J67" s="52">
        <v>1.428912037037037E-2</v>
      </c>
      <c r="K67" s="141" t="s">
        <v>287</v>
      </c>
    </row>
    <row r="68" spans="1:11" ht="15.75" x14ac:dyDescent="0.25">
      <c r="A68" s="9">
        <v>21</v>
      </c>
      <c r="B68" s="32">
        <v>1</v>
      </c>
      <c r="C68" s="89" t="s">
        <v>315</v>
      </c>
      <c r="D68" s="52">
        <v>2.0261805555555557E-2</v>
      </c>
      <c r="E68" s="80" t="s">
        <v>16</v>
      </c>
      <c r="F68" s="4"/>
      <c r="G68" s="9">
        <v>21</v>
      </c>
      <c r="H68" s="32">
        <v>1</v>
      </c>
      <c r="I68" s="89" t="s">
        <v>242</v>
      </c>
      <c r="J68" s="52">
        <v>1.4339467592592593E-2</v>
      </c>
      <c r="K68" s="146" t="s">
        <v>34</v>
      </c>
    </row>
    <row r="69" spans="1:11" ht="15.75" x14ac:dyDescent="0.25">
      <c r="A69" s="9">
        <v>22</v>
      </c>
      <c r="B69" s="32">
        <v>1</v>
      </c>
      <c r="C69" s="5"/>
      <c r="D69" s="52"/>
      <c r="E69" s="80"/>
      <c r="F69" s="4"/>
      <c r="G69" s="9">
        <v>22</v>
      </c>
      <c r="H69" s="32">
        <v>1</v>
      </c>
      <c r="I69" s="89" t="s">
        <v>243</v>
      </c>
      <c r="J69" s="52">
        <v>1.4388541666666666E-2</v>
      </c>
      <c r="K69" s="80" t="s">
        <v>35</v>
      </c>
    </row>
    <row r="70" spans="1:11" ht="15.75" x14ac:dyDescent="0.25">
      <c r="A70" s="9">
        <v>23</v>
      </c>
      <c r="B70" s="32">
        <v>1</v>
      </c>
      <c r="C70" s="5"/>
      <c r="D70" s="52"/>
      <c r="E70" s="80"/>
      <c r="F70" s="4"/>
      <c r="G70" s="9">
        <v>23</v>
      </c>
      <c r="H70" s="32">
        <v>1</v>
      </c>
      <c r="I70" s="143" t="s">
        <v>305</v>
      </c>
      <c r="J70" s="52">
        <v>1.5225462962962963E-2</v>
      </c>
      <c r="K70" s="141" t="s">
        <v>193</v>
      </c>
    </row>
    <row r="71" spans="1:11" ht="15.75" x14ac:dyDescent="0.25">
      <c r="A71" s="9">
        <v>24</v>
      </c>
      <c r="B71" s="32">
        <v>1</v>
      </c>
      <c r="C71" s="5"/>
      <c r="D71" s="52"/>
      <c r="E71" s="80"/>
      <c r="F71" s="4"/>
      <c r="G71" s="9">
        <v>24</v>
      </c>
      <c r="H71" s="32">
        <v>1</v>
      </c>
      <c r="I71" s="89" t="s">
        <v>247</v>
      </c>
      <c r="J71" s="52">
        <v>1.6359837962962961E-2</v>
      </c>
      <c r="K71" s="81" t="s">
        <v>63</v>
      </c>
    </row>
    <row r="72" spans="1:11" ht="15.75" x14ac:dyDescent="0.25">
      <c r="A72" s="9">
        <v>25</v>
      </c>
      <c r="B72" s="32">
        <v>1</v>
      </c>
      <c r="C72" s="5"/>
      <c r="D72" s="52"/>
      <c r="E72" s="80"/>
      <c r="F72" s="4"/>
      <c r="G72" s="9">
        <v>25</v>
      </c>
      <c r="H72" s="32">
        <v>1</v>
      </c>
      <c r="I72" s="89" t="s">
        <v>307</v>
      </c>
      <c r="J72" s="52">
        <v>1.649259259259259E-2</v>
      </c>
      <c r="K72" s="141" t="s">
        <v>193</v>
      </c>
    </row>
    <row r="73" spans="1:11" ht="15.75" x14ac:dyDescent="0.25">
      <c r="A73" s="9">
        <v>26</v>
      </c>
      <c r="B73" s="32">
        <v>1</v>
      </c>
      <c r="C73" s="5"/>
      <c r="D73" s="52"/>
      <c r="E73" s="80"/>
      <c r="F73" s="4"/>
      <c r="G73" s="9">
        <v>26</v>
      </c>
      <c r="H73" s="32">
        <v>1</v>
      </c>
      <c r="I73" s="89" t="s">
        <v>245</v>
      </c>
      <c r="J73" s="52">
        <v>1.682604166666667E-2</v>
      </c>
      <c r="K73" s="141" t="s">
        <v>25</v>
      </c>
    </row>
    <row r="74" spans="1:11" ht="15.75" x14ac:dyDescent="0.25">
      <c r="A74" s="9">
        <v>27</v>
      </c>
      <c r="B74" s="32">
        <v>1</v>
      </c>
      <c r="C74" s="5"/>
      <c r="D74" s="52"/>
      <c r="E74" s="80"/>
      <c r="F74" s="4"/>
      <c r="G74" s="9">
        <v>27</v>
      </c>
      <c r="H74" s="32">
        <v>1</v>
      </c>
      <c r="I74" s="89" t="s">
        <v>246</v>
      </c>
      <c r="J74" s="52">
        <v>1.6839467592592593E-2</v>
      </c>
      <c r="K74" s="141" t="s">
        <v>25</v>
      </c>
    </row>
    <row r="75" spans="1:11" ht="15.75" x14ac:dyDescent="0.25">
      <c r="A75" s="9">
        <v>28</v>
      </c>
      <c r="B75" s="32">
        <v>1</v>
      </c>
      <c r="C75" s="5"/>
      <c r="D75" s="52"/>
      <c r="E75" s="80"/>
      <c r="F75" s="4"/>
      <c r="G75" s="9">
        <v>28</v>
      </c>
      <c r="H75" s="32">
        <v>1</v>
      </c>
      <c r="I75" s="89" t="s">
        <v>308</v>
      </c>
      <c r="J75" s="52">
        <v>1.7427199074074074E-2</v>
      </c>
      <c r="K75" s="141" t="s">
        <v>35</v>
      </c>
    </row>
    <row r="76" spans="1:11" ht="15.75" x14ac:dyDescent="0.25">
      <c r="A76" s="9">
        <v>29</v>
      </c>
      <c r="B76" s="32">
        <v>1</v>
      </c>
      <c r="C76" s="5"/>
      <c r="D76" s="52"/>
      <c r="E76" s="80"/>
      <c r="F76" s="4"/>
      <c r="G76" s="9">
        <v>29</v>
      </c>
      <c r="H76" s="32">
        <v>1</v>
      </c>
      <c r="I76" s="89" t="s">
        <v>313</v>
      </c>
      <c r="J76" s="52">
        <v>1.9002662037037037E-2</v>
      </c>
      <c r="K76" s="141" t="s">
        <v>193</v>
      </c>
    </row>
    <row r="77" spans="1:11" ht="15.75" x14ac:dyDescent="0.25">
      <c r="A77" s="9">
        <v>30</v>
      </c>
      <c r="B77" s="32">
        <v>1</v>
      </c>
      <c r="C77" s="5"/>
      <c r="D77" s="52"/>
      <c r="E77" s="80"/>
      <c r="F77" s="4"/>
      <c r="G77" s="9">
        <v>30</v>
      </c>
      <c r="H77" s="32">
        <v>1</v>
      </c>
      <c r="I77" s="89"/>
      <c r="J77" s="52"/>
      <c r="K77" s="141"/>
    </row>
    <row r="78" spans="1:11" ht="15.75" x14ac:dyDescent="0.25">
      <c r="A78" s="9">
        <v>31</v>
      </c>
      <c r="B78" s="32">
        <v>1</v>
      </c>
      <c r="C78" s="5"/>
      <c r="D78" s="52"/>
      <c r="E78" s="80"/>
      <c r="F78" s="4"/>
      <c r="G78" s="9">
        <v>31</v>
      </c>
      <c r="H78" s="32">
        <v>1</v>
      </c>
      <c r="I78" s="5"/>
      <c r="J78" s="5"/>
      <c r="K78" s="10"/>
    </row>
    <row r="79" spans="1:11" ht="15.75" x14ac:dyDescent="0.25">
      <c r="A79" s="9">
        <v>32</v>
      </c>
      <c r="B79" s="32">
        <v>1</v>
      </c>
      <c r="C79" s="5"/>
      <c r="D79" s="52"/>
      <c r="E79" s="80"/>
      <c r="F79" s="4"/>
      <c r="G79" s="9">
        <v>32</v>
      </c>
      <c r="H79" s="32">
        <v>1</v>
      </c>
      <c r="I79" s="5"/>
      <c r="J79" s="5"/>
      <c r="K79" s="10"/>
    </row>
    <row r="80" spans="1:11" ht="15.75" x14ac:dyDescent="0.25">
      <c r="A80" s="9">
        <v>33</v>
      </c>
      <c r="B80" s="32">
        <v>1</v>
      </c>
      <c r="C80" s="5"/>
      <c r="D80" s="52"/>
      <c r="E80" s="80"/>
      <c r="F80" s="4"/>
      <c r="G80" s="9">
        <v>33</v>
      </c>
      <c r="H80" s="32">
        <v>1</v>
      </c>
      <c r="I80" s="5"/>
      <c r="J80" s="5"/>
      <c r="K80" s="10"/>
    </row>
    <row r="81" spans="1:16" ht="15.75" x14ac:dyDescent="0.25">
      <c r="A81" s="9">
        <v>34</v>
      </c>
      <c r="B81" s="32">
        <v>1</v>
      </c>
      <c r="C81" s="5"/>
      <c r="D81" s="52"/>
      <c r="E81" s="80"/>
      <c r="F81" s="4"/>
      <c r="G81" s="9">
        <v>34</v>
      </c>
      <c r="H81" s="32">
        <v>1</v>
      </c>
      <c r="I81" s="5"/>
      <c r="J81" s="5"/>
      <c r="K81" s="10"/>
    </row>
    <row r="82" spans="1:16" ht="16.5" thickBot="1" x14ac:dyDescent="0.3">
      <c r="A82" s="11">
        <v>35</v>
      </c>
      <c r="B82" s="33">
        <v>1</v>
      </c>
      <c r="C82" s="12"/>
      <c r="D82" s="83"/>
      <c r="E82" s="84"/>
      <c r="F82" s="4"/>
      <c r="G82" s="11">
        <v>35</v>
      </c>
      <c r="H82" s="33">
        <v>1</v>
      </c>
      <c r="I82" s="12"/>
      <c r="J82" s="12"/>
      <c r="K82" s="13"/>
    </row>
    <row r="83" spans="1:16" x14ac:dyDescent="0.25">
      <c r="A83" s="1"/>
    </row>
    <row r="84" spans="1:16" ht="15.75" customHeight="1" thickBot="1" x14ac:dyDescent="0.3">
      <c r="A84" s="129" t="s">
        <v>11</v>
      </c>
      <c r="B84" s="129"/>
      <c r="C84" s="129"/>
      <c r="D84" s="129"/>
      <c r="E84" s="129"/>
      <c r="F84" s="3"/>
      <c r="G84" s="130"/>
      <c r="H84" s="130"/>
      <c r="I84" s="130"/>
      <c r="J84" s="130"/>
      <c r="K84" s="130"/>
    </row>
    <row r="85" spans="1:16" ht="15.75" customHeight="1" thickBot="1" x14ac:dyDescent="0.3">
      <c r="A85" s="101" t="s">
        <v>12</v>
      </c>
      <c r="B85" s="102"/>
      <c r="C85" s="102"/>
      <c r="D85" s="102"/>
      <c r="E85" s="103"/>
      <c r="F85" s="3"/>
      <c r="G85" s="104" t="s">
        <v>13</v>
      </c>
      <c r="H85" s="105"/>
      <c r="I85" s="105"/>
      <c r="J85" s="105"/>
      <c r="K85" s="106"/>
      <c r="N85" s="36"/>
      <c r="O85" s="125" t="s">
        <v>55</v>
      </c>
      <c r="P85" s="125"/>
    </row>
    <row r="86" spans="1:16" ht="30" x14ac:dyDescent="0.25">
      <c r="A86" s="86" t="s">
        <v>2</v>
      </c>
      <c r="B86" s="87" t="s">
        <v>3</v>
      </c>
      <c r="C86" s="87" t="s">
        <v>4</v>
      </c>
      <c r="D86" s="87" t="s">
        <v>5</v>
      </c>
      <c r="E86" s="88" t="s">
        <v>6</v>
      </c>
      <c r="F86" s="4"/>
      <c r="G86" s="86" t="s">
        <v>2</v>
      </c>
      <c r="H86" s="87" t="s">
        <v>3</v>
      </c>
      <c r="I86" s="87" t="s">
        <v>4</v>
      </c>
      <c r="J86" s="87" t="s">
        <v>5</v>
      </c>
      <c r="K86" s="88" t="s">
        <v>6</v>
      </c>
      <c r="N86" s="37" t="s">
        <v>14</v>
      </c>
      <c r="O86" s="137" t="s">
        <v>23</v>
      </c>
      <c r="P86" s="137" t="s">
        <v>26</v>
      </c>
    </row>
    <row r="87" spans="1:16" ht="15" customHeight="1" x14ac:dyDescent="0.25">
      <c r="A87" s="9">
        <v>1</v>
      </c>
      <c r="B87" s="32">
        <v>20</v>
      </c>
      <c r="C87" s="89" t="s">
        <v>249</v>
      </c>
      <c r="D87" s="52">
        <v>5.5104166666666669E-3</v>
      </c>
      <c r="E87" s="80" t="s">
        <v>63</v>
      </c>
      <c r="F87" s="4"/>
      <c r="G87" s="9">
        <v>1</v>
      </c>
      <c r="H87" s="42">
        <v>20</v>
      </c>
      <c r="I87" s="89" t="s">
        <v>276</v>
      </c>
      <c r="J87" s="52">
        <v>7.1954861111111108E-3</v>
      </c>
      <c r="K87" s="141" t="s">
        <v>193</v>
      </c>
      <c r="N87" s="37" t="s">
        <v>25</v>
      </c>
      <c r="O87" s="137">
        <f>SUMIF($E$87:$E$128,N87,$B$87:$B$128)</f>
        <v>0</v>
      </c>
      <c r="P87" s="137">
        <f>SUMIF($K$87:$K$128,N87,$H$87:$H$128)</f>
        <v>0</v>
      </c>
    </row>
    <row r="88" spans="1:16" ht="15" customHeight="1" x14ac:dyDescent="0.25">
      <c r="A88" s="9">
        <v>2</v>
      </c>
      <c r="B88" s="32">
        <v>18</v>
      </c>
      <c r="C88" s="89" t="s">
        <v>251</v>
      </c>
      <c r="D88" s="52">
        <v>6.0224537037037035E-3</v>
      </c>
      <c r="E88" s="80" t="s">
        <v>68</v>
      </c>
      <c r="F88" s="4"/>
      <c r="G88" s="9">
        <v>2</v>
      </c>
      <c r="H88" s="42">
        <v>18</v>
      </c>
      <c r="I88" s="93" t="s">
        <v>277</v>
      </c>
      <c r="J88" s="56">
        <v>7.3668981481481476E-3</v>
      </c>
      <c r="K88" s="142" t="s">
        <v>68</v>
      </c>
      <c r="N88" s="37" t="s">
        <v>35</v>
      </c>
      <c r="O88" s="137">
        <f t="shared" ref="O88:O95" si="4">SUMIF($E$87:$E$128,N88,$B$87:$B$128)</f>
        <v>0</v>
      </c>
      <c r="P88" s="137">
        <f t="shared" ref="P88:P95" si="5">SUMIF($K$87:$K$128,N88,$H$87:$H$128)</f>
        <v>0</v>
      </c>
    </row>
    <row r="89" spans="1:16" ht="15" customHeight="1" x14ac:dyDescent="0.25">
      <c r="A89" s="9">
        <v>3</v>
      </c>
      <c r="B89" s="32">
        <v>16</v>
      </c>
      <c r="C89" s="90" t="s">
        <v>273</v>
      </c>
      <c r="D89" s="91">
        <v>6.2997685185185196E-3</v>
      </c>
      <c r="E89" s="80" t="s">
        <v>16</v>
      </c>
      <c r="F89" s="4"/>
      <c r="G89" s="9">
        <v>3</v>
      </c>
      <c r="H89" s="42">
        <v>16</v>
      </c>
      <c r="I89" s="93" t="s">
        <v>278</v>
      </c>
      <c r="J89" s="56">
        <v>7.5295138888888885E-3</v>
      </c>
      <c r="K89" s="142" t="s">
        <v>63</v>
      </c>
      <c r="N89" s="37" t="s">
        <v>193</v>
      </c>
      <c r="O89" s="137">
        <f t="shared" si="4"/>
        <v>0</v>
      </c>
      <c r="P89" s="137">
        <f t="shared" si="5"/>
        <v>20</v>
      </c>
    </row>
    <row r="90" spans="1:16" ht="15" customHeight="1" x14ac:dyDescent="0.25">
      <c r="A90" s="9">
        <v>4</v>
      </c>
      <c r="B90" s="32">
        <v>14</v>
      </c>
      <c r="C90" s="93" t="s">
        <v>274</v>
      </c>
      <c r="D90" s="56">
        <v>6.3021990740740738E-3</v>
      </c>
      <c r="E90" s="142" t="s">
        <v>16</v>
      </c>
      <c r="F90" s="4"/>
      <c r="G90" s="9">
        <v>4</v>
      </c>
      <c r="H90" s="42">
        <v>14</v>
      </c>
      <c r="I90" s="93" t="s">
        <v>268</v>
      </c>
      <c r="J90" s="56">
        <v>8.0303240740740734E-3</v>
      </c>
      <c r="K90" s="142" t="s">
        <v>32</v>
      </c>
      <c r="N90" s="37" t="s">
        <v>32</v>
      </c>
      <c r="O90" s="137">
        <f t="shared" si="4"/>
        <v>0</v>
      </c>
      <c r="P90" s="137">
        <f t="shared" si="5"/>
        <v>14</v>
      </c>
    </row>
    <row r="91" spans="1:16" ht="15" customHeight="1" x14ac:dyDescent="0.25">
      <c r="A91" s="9">
        <v>5</v>
      </c>
      <c r="B91" s="32">
        <v>13</v>
      </c>
      <c r="C91" s="89" t="s">
        <v>250</v>
      </c>
      <c r="D91" s="52">
        <v>6.4129629629629641E-3</v>
      </c>
      <c r="E91" s="80" t="s">
        <v>16</v>
      </c>
      <c r="F91" s="4"/>
      <c r="G91" s="9">
        <v>5</v>
      </c>
      <c r="H91" s="42">
        <v>13</v>
      </c>
      <c r="I91" s="43"/>
      <c r="J91" s="44"/>
      <c r="K91" s="45"/>
      <c r="N91" s="37" t="s">
        <v>63</v>
      </c>
      <c r="O91" s="137">
        <f t="shared" si="4"/>
        <v>33</v>
      </c>
      <c r="P91" s="137">
        <f t="shared" si="5"/>
        <v>16</v>
      </c>
    </row>
    <row r="92" spans="1:16" ht="15" customHeight="1" x14ac:dyDescent="0.25">
      <c r="A92" s="9">
        <v>6</v>
      </c>
      <c r="B92" s="32">
        <v>12</v>
      </c>
      <c r="C92" s="93" t="s">
        <v>275</v>
      </c>
      <c r="D92" s="56">
        <v>7.0438657407407403E-3</v>
      </c>
      <c r="E92" s="80" t="s">
        <v>16</v>
      </c>
      <c r="F92" s="4"/>
      <c r="G92" s="9">
        <v>6</v>
      </c>
      <c r="H92" s="42">
        <v>12</v>
      </c>
      <c r="I92" s="43"/>
      <c r="J92" s="44"/>
      <c r="K92" s="45"/>
      <c r="N92" s="37" t="s">
        <v>36</v>
      </c>
      <c r="O92" s="137">
        <f t="shared" si="4"/>
        <v>0</v>
      </c>
      <c r="P92" s="137">
        <f t="shared" si="5"/>
        <v>0</v>
      </c>
    </row>
    <row r="93" spans="1:16" ht="15" customHeight="1" x14ac:dyDescent="0.25">
      <c r="A93" s="9">
        <v>7</v>
      </c>
      <c r="B93" s="138">
        <v>1</v>
      </c>
      <c r="C93" s="89" t="s">
        <v>252</v>
      </c>
      <c r="D93" s="52">
        <v>7.1872685185185173E-3</v>
      </c>
      <c r="E93" s="80" t="s">
        <v>16</v>
      </c>
      <c r="F93" s="4"/>
      <c r="G93" s="9">
        <v>7</v>
      </c>
      <c r="H93" s="42">
        <v>11</v>
      </c>
      <c r="I93" s="43"/>
      <c r="J93" s="44"/>
      <c r="K93" s="45"/>
      <c r="N93" s="37" t="s">
        <v>16</v>
      </c>
      <c r="O93" s="137">
        <f t="shared" si="4"/>
        <v>71</v>
      </c>
      <c r="P93" s="137">
        <f t="shared" si="5"/>
        <v>0</v>
      </c>
    </row>
    <row r="94" spans="1:16" ht="15" customHeight="1" x14ac:dyDescent="0.25">
      <c r="A94" s="9">
        <v>8</v>
      </c>
      <c r="B94" s="32">
        <v>10</v>
      </c>
      <c r="C94" s="89" t="s">
        <v>254</v>
      </c>
      <c r="D94" s="52">
        <v>7.3282407407407402E-3</v>
      </c>
      <c r="E94" s="141" t="s">
        <v>63</v>
      </c>
      <c r="F94" s="4"/>
      <c r="G94" s="9">
        <v>8</v>
      </c>
      <c r="H94" s="42">
        <v>10</v>
      </c>
      <c r="I94" s="43"/>
      <c r="J94" s="44"/>
      <c r="K94" s="45"/>
      <c r="N94" s="37" t="s">
        <v>34</v>
      </c>
      <c r="O94" s="137">
        <f t="shared" si="4"/>
        <v>0</v>
      </c>
      <c r="P94" s="137">
        <f t="shared" si="5"/>
        <v>0</v>
      </c>
    </row>
    <row r="95" spans="1:16" ht="15" customHeight="1" x14ac:dyDescent="0.25">
      <c r="A95" s="9">
        <v>9</v>
      </c>
      <c r="B95" s="138">
        <v>1</v>
      </c>
      <c r="C95" s="89" t="s">
        <v>266</v>
      </c>
      <c r="D95" s="52">
        <v>7.4609953703703704E-3</v>
      </c>
      <c r="E95" s="80" t="s">
        <v>16</v>
      </c>
      <c r="F95" s="4"/>
      <c r="G95" s="9">
        <v>9</v>
      </c>
      <c r="H95" s="42">
        <v>9</v>
      </c>
      <c r="I95" s="43"/>
      <c r="J95" s="44"/>
      <c r="K95" s="45"/>
      <c r="N95" s="40" t="s">
        <v>68</v>
      </c>
      <c r="O95" s="137">
        <f t="shared" si="4"/>
        <v>19</v>
      </c>
      <c r="P95" s="137">
        <f t="shared" si="5"/>
        <v>18</v>
      </c>
    </row>
    <row r="96" spans="1:16" ht="15" customHeight="1" x14ac:dyDescent="0.25">
      <c r="A96" s="9">
        <v>10</v>
      </c>
      <c r="B96" s="138">
        <v>1</v>
      </c>
      <c r="C96" s="89" t="s">
        <v>253</v>
      </c>
      <c r="D96" s="52">
        <v>7.4775462962962972E-3</v>
      </c>
      <c r="E96" s="80" t="s">
        <v>16</v>
      </c>
      <c r="F96" s="4"/>
      <c r="G96" s="9">
        <v>10</v>
      </c>
      <c r="H96" s="42">
        <v>8</v>
      </c>
      <c r="I96" s="46"/>
      <c r="J96" s="47"/>
      <c r="K96" s="48"/>
    </row>
    <row r="97" spans="1:11" ht="15" customHeight="1" x14ac:dyDescent="0.25">
      <c r="A97" s="9">
        <v>11</v>
      </c>
      <c r="B97" s="138">
        <v>1</v>
      </c>
      <c r="C97" s="89" t="s">
        <v>256</v>
      </c>
      <c r="D97" s="52">
        <v>7.5067129629629624E-3</v>
      </c>
      <c r="E97" s="80" t="s">
        <v>16</v>
      </c>
      <c r="F97" s="4"/>
      <c r="G97" s="9">
        <v>11</v>
      </c>
      <c r="H97" s="42">
        <v>7</v>
      </c>
      <c r="I97" s="46"/>
      <c r="J97" s="46"/>
      <c r="K97" s="48"/>
    </row>
    <row r="98" spans="1:11" ht="15" customHeight="1" x14ac:dyDescent="0.25">
      <c r="A98" s="9">
        <v>12</v>
      </c>
      <c r="B98" s="138">
        <v>1</v>
      </c>
      <c r="C98" s="143" t="s">
        <v>260</v>
      </c>
      <c r="D98" s="52">
        <v>7.6180555555555559E-3</v>
      </c>
      <c r="E98" s="80" t="s">
        <v>16</v>
      </c>
      <c r="F98" s="4"/>
      <c r="G98" s="9">
        <v>12</v>
      </c>
      <c r="H98" s="42">
        <v>6</v>
      </c>
      <c r="I98" s="46"/>
      <c r="J98" s="46"/>
      <c r="K98" s="48"/>
    </row>
    <row r="99" spans="1:11" ht="15" customHeight="1" x14ac:dyDescent="0.25">
      <c r="A99" s="9">
        <v>13</v>
      </c>
      <c r="B99" s="138">
        <v>1</v>
      </c>
      <c r="C99" s="89" t="s">
        <v>257</v>
      </c>
      <c r="D99" s="97" t="s">
        <v>280</v>
      </c>
      <c r="E99" s="80" t="s">
        <v>16</v>
      </c>
      <c r="F99" s="4"/>
      <c r="G99" s="9">
        <v>13</v>
      </c>
      <c r="H99" s="32">
        <v>5</v>
      </c>
      <c r="I99" s="18"/>
      <c r="J99" s="18"/>
      <c r="K99" s="19"/>
    </row>
    <row r="100" spans="1:11" ht="15" customHeight="1" x14ac:dyDescent="0.25">
      <c r="A100" s="9">
        <v>14</v>
      </c>
      <c r="B100" s="138">
        <v>1</v>
      </c>
      <c r="C100" s="89" t="s">
        <v>255</v>
      </c>
      <c r="D100" s="52">
        <v>7.7540509259259255E-3</v>
      </c>
      <c r="E100" s="80" t="s">
        <v>16</v>
      </c>
      <c r="F100" s="4"/>
      <c r="G100" s="9">
        <v>14</v>
      </c>
      <c r="H100" s="32">
        <v>4</v>
      </c>
      <c r="I100" s="18"/>
      <c r="J100" s="18"/>
      <c r="K100" s="19"/>
    </row>
    <row r="101" spans="1:11" ht="15" customHeight="1" thickBot="1" x14ac:dyDescent="0.3">
      <c r="A101" s="11">
        <v>15</v>
      </c>
      <c r="B101" s="149">
        <v>1</v>
      </c>
      <c r="C101" s="144" t="s">
        <v>259</v>
      </c>
      <c r="D101" s="85">
        <v>7.7807870370370366E-3</v>
      </c>
      <c r="E101" s="145" t="s">
        <v>16</v>
      </c>
      <c r="F101" s="4"/>
      <c r="G101" s="11">
        <v>15</v>
      </c>
      <c r="H101" s="33">
        <v>3</v>
      </c>
      <c r="I101" s="12"/>
      <c r="J101" s="12"/>
      <c r="K101" s="13"/>
    </row>
    <row r="102" spans="1:11" ht="15.75" thickBot="1" x14ac:dyDescent="0.3">
      <c r="A102" s="2" t="s">
        <v>7</v>
      </c>
    </row>
    <row r="103" spans="1:11" ht="15.75" customHeight="1" thickBot="1" x14ac:dyDescent="0.3">
      <c r="A103" s="101" t="s">
        <v>12</v>
      </c>
      <c r="B103" s="102"/>
      <c r="C103" s="102"/>
      <c r="D103" s="102"/>
      <c r="E103" s="103"/>
      <c r="F103" s="3"/>
      <c r="G103" s="104" t="s">
        <v>13</v>
      </c>
      <c r="H103" s="105"/>
      <c r="I103" s="105"/>
      <c r="J103" s="105"/>
      <c r="K103" s="106"/>
    </row>
    <row r="104" spans="1:11" ht="30" x14ac:dyDescent="0.25">
      <c r="A104" s="6" t="s">
        <v>2</v>
      </c>
      <c r="B104" s="7" t="s">
        <v>3</v>
      </c>
      <c r="C104" s="7" t="s">
        <v>4</v>
      </c>
      <c r="D104" s="7" t="s">
        <v>5</v>
      </c>
      <c r="E104" s="8" t="s">
        <v>6</v>
      </c>
      <c r="F104" s="17"/>
      <c r="G104" s="6" t="s">
        <v>2</v>
      </c>
      <c r="H104" s="7" t="s">
        <v>3</v>
      </c>
      <c r="I104" s="7" t="s">
        <v>4</v>
      </c>
      <c r="J104" s="7" t="s">
        <v>5</v>
      </c>
      <c r="K104" s="8" t="s">
        <v>6</v>
      </c>
    </row>
    <row r="105" spans="1:11" ht="15.75" x14ac:dyDescent="0.25">
      <c r="A105" s="9">
        <v>16</v>
      </c>
      <c r="B105" s="32">
        <v>1</v>
      </c>
      <c r="C105" s="89" t="s">
        <v>261</v>
      </c>
      <c r="D105" s="52">
        <v>7.7834490740740746E-3</v>
      </c>
      <c r="E105" s="141" t="s">
        <v>63</v>
      </c>
      <c r="F105" s="4"/>
      <c r="G105" s="9">
        <v>16</v>
      </c>
      <c r="H105" s="32">
        <v>1</v>
      </c>
      <c r="I105" s="5"/>
      <c r="J105" s="5"/>
      <c r="K105" s="10"/>
    </row>
    <row r="106" spans="1:11" ht="15" customHeight="1" x14ac:dyDescent="0.25">
      <c r="A106" s="9">
        <v>17</v>
      </c>
      <c r="B106" s="32">
        <v>1</v>
      </c>
      <c r="C106" s="89" t="s">
        <v>279</v>
      </c>
      <c r="D106" s="52">
        <v>7.8282407407407398E-3</v>
      </c>
      <c r="E106" s="141" t="s">
        <v>16</v>
      </c>
      <c r="F106" s="4"/>
      <c r="G106" s="9">
        <v>17</v>
      </c>
      <c r="H106" s="32">
        <v>1</v>
      </c>
      <c r="I106" s="5"/>
      <c r="J106" s="5"/>
      <c r="K106" s="10"/>
    </row>
    <row r="107" spans="1:11" ht="15" customHeight="1" x14ac:dyDescent="0.25">
      <c r="A107" s="9">
        <v>18</v>
      </c>
      <c r="B107" s="32">
        <v>1</v>
      </c>
      <c r="C107" s="89" t="s">
        <v>262</v>
      </c>
      <c r="D107" s="52">
        <v>7.9761574074074075E-3</v>
      </c>
      <c r="E107" s="141" t="s">
        <v>16</v>
      </c>
      <c r="F107" s="4"/>
      <c r="G107" s="9">
        <v>18</v>
      </c>
      <c r="H107" s="32">
        <v>1</v>
      </c>
      <c r="I107" s="5"/>
      <c r="J107" s="5"/>
      <c r="K107" s="10"/>
    </row>
    <row r="108" spans="1:11" ht="15" customHeight="1" x14ac:dyDescent="0.25">
      <c r="A108" s="9">
        <v>19</v>
      </c>
      <c r="B108" s="32">
        <v>1</v>
      </c>
      <c r="C108" s="89" t="s">
        <v>258</v>
      </c>
      <c r="D108" s="52">
        <v>8.0466435185185189E-3</v>
      </c>
      <c r="E108" s="141" t="s">
        <v>16</v>
      </c>
      <c r="F108" s="4"/>
      <c r="G108" s="9">
        <v>19</v>
      </c>
      <c r="H108" s="32">
        <v>1</v>
      </c>
      <c r="I108" s="5"/>
      <c r="J108" s="5"/>
      <c r="K108" s="10"/>
    </row>
    <row r="109" spans="1:11" ht="15" customHeight="1" x14ac:dyDescent="0.25">
      <c r="A109" s="9">
        <v>20</v>
      </c>
      <c r="B109" s="32">
        <v>1</v>
      </c>
      <c r="C109" s="89" t="s">
        <v>317</v>
      </c>
      <c r="D109" s="52">
        <v>8.2565972222222225E-3</v>
      </c>
      <c r="E109" s="80" t="s">
        <v>16</v>
      </c>
      <c r="F109" s="4"/>
      <c r="G109" s="9">
        <v>20</v>
      </c>
      <c r="H109" s="32">
        <v>1</v>
      </c>
      <c r="I109" s="5"/>
      <c r="J109" s="5"/>
      <c r="K109" s="10"/>
    </row>
    <row r="110" spans="1:11" ht="15" customHeight="1" x14ac:dyDescent="0.25">
      <c r="A110" s="9">
        <v>21</v>
      </c>
      <c r="B110" s="32">
        <v>1</v>
      </c>
      <c r="C110" s="143" t="s">
        <v>281</v>
      </c>
      <c r="D110" s="52">
        <v>8.4215277777777778E-3</v>
      </c>
      <c r="E110" s="141" t="s">
        <v>68</v>
      </c>
      <c r="F110" s="4"/>
      <c r="G110" s="9">
        <v>21</v>
      </c>
      <c r="H110" s="32">
        <v>1</v>
      </c>
      <c r="I110" s="5"/>
      <c r="J110" s="5"/>
      <c r="K110" s="10"/>
    </row>
    <row r="111" spans="1:11" ht="15" customHeight="1" x14ac:dyDescent="0.25">
      <c r="A111" s="9">
        <v>22</v>
      </c>
      <c r="B111" s="32">
        <v>1</v>
      </c>
      <c r="C111" s="89" t="s">
        <v>264</v>
      </c>
      <c r="D111" s="52">
        <v>8.7351851851851844E-3</v>
      </c>
      <c r="E111" s="80" t="s">
        <v>16</v>
      </c>
      <c r="F111" s="4"/>
      <c r="G111" s="9">
        <v>22</v>
      </c>
      <c r="H111" s="32">
        <v>1</v>
      </c>
      <c r="I111" s="5"/>
      <c r="J111" s="5"/>
      <c r="K111" s="10"/>
    </row>
    <row r="112" spans="1:11" ht="15" customHeight="1" x14ac:dyDescent="0.25">
      <c r="A112" s="9">
        <v>23</v>
      </c>
      <c r="B112" s="32">
        <v>1</v>
      </c>
      <c r="C112" s="143" t="s">
        <v>282</v>
      </c>
      <c r="D112" s="52">
        <v>9.0009259259259261E-3</v>
      </c>
      <c r="E112" s="141" t="s">
        <v>63</v>
      </c>
      <c r="F112" s="4"/>
      <c r="G112" s="9">
        <v>23</v>
      </c>
      <c r="H112" s="32">
        <v>1</v>
      </c>
      <c r="I112" s="5"/>
      <c r="J112" s="5"/>
      <c r="K112" s="10"/>
    </row>
    <row r="113" spans="1:11" ht="15" customHeight="1" x14ac:dyDescent="0.25">
      <c r="A113" s="9">
        <v>24</v>
      </c>
      <c r="B113" s="32">
        <v>1</v>
      </c>
      <c r="C113" s="89" t="s">
        <v>263</v>
      </c>
      <c r="D113" s="52">
        <v>9.0833333333333339E-3</v>
      </c>
      <c r="E113" s="80" t="s">
        <v>16</v>
      </c>
      <c r="F113" s="4"/>
      <c r="G113" s="9">
        <v>24</v>
      </c>
      <c r="H113" s="32">
        <v>1</v>
      </c>
      <c r="I113" s="5"/>
      <c r="J113" s="5"/>
      <c r="K113" s="10"/>
    </row>
    <row r="114" spans="1:11" ht="15" customHeight="1" x14ac:dyDescent="0.25">
      <c r="A114" s="9">
        <v>25</v>
      </c>
      <c r="B114" s="32">
        <v>1</v>
      </c>
      <c r="C114" s="143" t="s">
        <v>283</v>
      </c>
      <c r="D114" s="52">
        <v>9.2751157407407418E-3</v>
      </c>
      <c r="E114" s="141" t="s">
        <v>63</v>
      </c>
      <c r="F114" s="4"/>
      <c r="G114" s="9">
        <v>25</v>
      </c>
      <c r="H114" s="32">
        <v>1</v>
      </c>
      <c r="I114" s="5"/>
      <c r="J114" s="5"/>
      <c r="K114" s="10"/>
    </row>
    <row r="115" spans="1:11" ht="15" customHeight="1" x14ac:dyDescent="0.25">
      <c r="A115" s="9">
        <v>26</v>
      </c>
      <c r="B115" s="32">
        <v>1</v>
      </c>
      <c r="C115" s="89" t="s">
        <v>265</v>
      </c>
      <c r="D115" s="56">
        <v>1.0511921296296295E-2</v>
      </c>
      <c r="E115" s="80" t="s">
        <v>16</v>
      </c>
      <c r="F115" s="4"/>
      <c r="G115" s="9">
        <v>26</v>
      </c>
      <c r="H115" s="32">
        <v>1</v>
      </c>
      <c r="I115" s="5"/>
      <c r="J115" s="5"/>
      <c r="K115" s="10"/>
    </row>
    <row r="116" spans="1:11" ht="15" customHeight="1" x14ac:dyDescent="0.25">
      <c r="A116" s="9">
        <v>27</v>
      </c>
      <c r="B116" s="32">
        <v>1</v>
      </c>
      <c r="C116" s="89" t="s">
        <v>267</v>
      </c>
      <c r="D116" s="56">
        <v>1.0546874999999999E-2</v>
      </c>
      <c r="E116" s="80" t="s">
        <v>16</v>
      </c>
      <c r="F116" s="4"/>
      <c r="G116" s="9">
        <v>27</v>
      </c>
      <c r="H116" s="32">
        <v>1</v>
      </c>
      <c r="I116" s="5"/>
      <c r="J116" s="5"/>
      <c r="K116" s="10"/>
    </row>
    <row r="117" spans="1:11" ht="15" customHeight="1" x14ac:dyDescent="0.25">
      <c r="A117" s="9">
        <v>28</v>
      </c>
      <c r="B117" s="32">
        <v>1</v>
      </c>
      <c r="C117" s="5"/>
      <c r="D117" s="52"/>
      <c r="E117" s="80"/>
      <c r="F117" s="4"/>
      <c r="G117" s="9">
        <v>28</v>
      </c>
      <c r="H117" s="32">
        <v>1</v>
      </c>
      <c r="I117" s="5"/>
      <c r="J117" s="5"/>
      <c r="K117" s="10"/>
    </row>
    <row r="118" spans="1:11" ht="15" customHeight="1" x14ac:dyDescent="0.25">
      <c r="A118" s="9">
        <v>29</v>
      </c>
      <c r="B118" s="32">
        <v>1</v>
      </c>
      <c r="C118" s="5"/>
      <c r="D118" s="34"/>
      <c r="E118" s="10"/>
      <c r="F118" s="4"/>
      <c r="G118" s="9">
        <v>29</v>
      </c>
      <c r="H118" s="32">
        <v>1</v>
      </c>
      <c r="I118" s="5"/>
      <c r="J118" s="5"/>
      <c r="K118" s="10"/>
    </row>
    <row r="119" spans="1:11" ht="15" customHeight="1" x14ac:dyDescent="0.25">
      <c r="A119" s="9">
        <v>30</v>
      </c>
      <c r="B119" s="32">
        <v>1</v>
      </c>
      <c r="C119" s="5"/>
      <c r="D119" s="34"/>
      <c r="E119" s="10"/>
      <c r="F119" s="4"/>
      <c r="G119" s="9">
        <v>30</v>
      </c>
      <c r="H119" s="32">
        <v>1</v>
      </c>
      <c r="I119" s="5"/>
      <c r="J119" s="5"/>
      <c r="K119" s="10"/>
    </row>
    <row r="120" spans="1:11" ht="15" customHeight="1" x14ac:dyDescent="0.25">
      <c r="A120" s="9">
        <v>31</v>
      </c>
      <c r="B120" s="32">
        <v>1</v>
      </c>
      <c r="C120" s="5"/>
      <c r="D120" s="34"/>
      <c r="E120" s="10"/>
      <c r="F120" s="4"/>
      <c r="G120" s="9">
        <v>31</v>
      </c>
      <c r="H120" s="32">
        <v>1</v>
      </c>
      <c r="I120" s="5"/>
      <c r="J120" s="5"/>
      <c r="K120" s="10"/>
    </row>
    <row r="121" spans="1:11" ht="15" customHeight="1" x14ac:dyDescent="0.25">
      <c r="A121" s="9">
        <v>32</v>
      </c>
      <c r="B121" s="32">
        <v>1</v>
      </c>
      <c r="C121" s="5"/>
      <c r="D121" s="34"/>
      <c r="E121" s="10"/>
      <c r="F121" s="4"/>
      <c r="G121" s="9">
        <v>32</v>
      </c>
      <c r="H121" s="32">
        <v>1</v>
      </c>
      <c r="I121" s="5"/>
      <c r="J121" s="5"/>
      <c r="K121" s="10"/>
    </row>
    <row r="122" spans="1:11" ht="15" customHeight="1" x14ac:dyDescent="0.25">
      <c r="A122" s="9">
        <v>33</v>
      </c>
      <c r="B122" s="32">
        <v>1</v>
      </c>
      <c r="C122" s="5"/>
      <c r="D122" s="34"/>
      <c r="E122" s="10"/>
      <c r="F122" s="4"/>
      <c r="G122" s="9">
        <v>33</v>
      </c>
      <c r="H122" s="32">
        <v>1</v>
      </c>
      <c r="I122" s="5"/>
      <c r="J122" s="5"/>
      <c r="K122" s="10"/>
    </row>
    <row r="123" spans="1:11" ht="15" customHeight="1" x14ac:dyDescent="0.25">
      <c r="A123" s="9">
        <v>34</v>
      </c>
      <c r="B123" s="32">
        <v>1</v>
      </c>
      <c r="C123" s="5"/>
      <c r="D123" s="34"/>
      <c r="E123" s="10"/>
      <c r="F123" s="4"/>
      <c r="G123" s="9">
        <v>34</v>
      </c>
      <c r="H123" s="32">
        <v>1</v>
      </c>
      <c r="I123" s="5"/>
      <c r="J123" s="5"/>
      <c r="K123" s="10"/>
    </row>
    <row r="124" spans="1:11" ht="15" customHeight="1" thickBot="1" x14ac:dyDescent="0.3">
      <c r="A124" s="9">
        <v>35</v>
      </c>
      <c r="B124" s="32">
        <v>1</v>
      </c>
      <c r="C124" s="5"/>
      <c r="D124" s="34"/>
      <c r="E124" s="10"/>
      <c r="F124" s="4"/>
      <c r="G124" s="11">
        <v>35</v>
      </c>
      <c r="H124" s="33">
        <v>1</v>
      </c>
      <c r="I124" s="12"/>
      <c r="J124" s="12"/>
      <c r="K124" s="13"/>
    </row>
    <row r="125" spans="1:11" ht="15" customHeight="1" x14ac:dyDescent="0.25">
      <c r="A125" s="9">
        <v>36</v>
      </c>
      <c r="B125" s="32">
        <v>1</v>
      </c>
      <c r="C125" s="5"/>
      <c r="D125" s="34"/>
      <c r="E125" s="10"/>
    </row>
    <row r="126" spans="1:11" ht="15" customHeight="1" x14ac:dyDescent="0.25">
      <c r="A126" s="9">
        <v>37</v>
      </c>
      <c r="B126" s="32">
        <v>1</v>
      </c>
      <c r="C126" s="5"/>
      <c r="D126" s="34"/>
      <c r="E126" s="10"/>
    </row>
    <row r="127" spans="1:11" ht="15" customHeight="1" x14ac:dyDescent="0.25">
      <c r="A127" s="9">
        <v>38</v>
      </c>
      <c r="B127" s="32">
        <v>1</v>
      </c>
      <c r="C127" s="5"/>
      <c r="D127" s="34"/>
      <c r="E127" s="10"/>
    </row>
    <row r="128" spans="1:11" ht="15" customHeight="1" thickBot="1" x14ac:dyDescent="0.3">
      <c r="A128" s="11">
        <v>39</v>
      </c>
      <c r="B128" s="33">
        <v>1</v>
      </c>
      <c r="C128" s="12"/>
      <c r="D128" s="38"/>
      <c r="E128" s="13"/>
    </row>
  </sheetData>
  <sortState xmlns:xlrd2="http://schemas.microsoft.com/office/spreadsheetml/2017/richdata2" ref="M6:N13">
    <sortCondition ref="N6:N13"/>
  </sortState>
  <mergeCells count="18">
    <mergeCell ref="O4:P4"/>
    <mergeCell ref="O42:P42"/>
    <mergeCell ref="O85:P85"/>
    <mergeCell ref="A85:E85"/>
    <mergeCell ref="G85:K85"/>
    <mergeCell ref="A61:E61"/>
    <mergeCell ref="G61:K61"/>
    <mergeCell ref="A84:E84"/>
    <mergeCell ref="G84:K84"/>
    <mergeCell ref="A1:K1"/>
    <mergeCell ref="A103:E103"/>
    <mergeCell ref="G103:K103"/>
    <mergeCell ref="A4:E4"/>
    <mergeCell ref="G4:K4"/>
    <mergeCell ref="A23:E23"/>
    <mergeCell ref="G23:K23"/>
    <mergeCell ref="A42:E42"/>
    <mergeCell ref="G42:K42"/>
  </mergeCells>
  <phoneticPr fontId="10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8" sqref="J18:L22"/>
    </sheetView>
  </sheetViews>
  <sheetFormatPr defaultColWidth="10.85546875" defaultRowHeight="15.75" x14ac:dyDescent="0.25"/>
  <cols>
    <col min="1" max="1" width="11.5703125" style="22" customWidth="1"/>
    <col min="2" max="2" width="10.140625" style="22" customWidth="1"/>
    <col min="3" max="3" width="14" style="20" customWidth="1"/>
    <col min="4" max="4" width="10.85546875" style="20" hidden="1" customWidth="1"/>
    <col min="5" max="5" width="18.42578125" style="20" hidden="1" customWidth="1"/>
    <col min="6" max="6" width="21.42578125" style="20" bestFit="1" customWidth="1"/>
    <col min="7" max="7" width="18.42578125" style="20" customWidth="1"/>
    <col min="8" max="8" width="21.85546875" style="26" customWidth="1"/>
    <col min="9" max="9" width="10.85546875" style="20" customWidth="1"/>
    <col min="10" max="10" width="23" style="20" customWidth="1"/>
    <col min="11" max="11" width="13.85546875" style="20" customWidth="1"/>
    <col min="12" max="12" width="11.85546875" style="20" customWidth="1"/>
    <col min="13" max="13" width="10.85546875" style="20" customWidth="1"/>
    <col min="14" max="16384" width="10.85546875" style="20"/>
  </cols>
  <sheetData>
    <row r="1" spans="1:12" ht="18.75" x14ac:dyDescent="0.3">
      <c r="A1" s="134" t="s">
        <v>59</v>
      </c>
      <c r="B1" s="135"/>
      <c r="C1" s="135"/>
      <c r="D1" s="135"/>
      <c r="E1" s="135"/>
      <c r="F1" s="135"/>
      <c r="G1" s="135"/>
      <c r="H1" s="135"/>
      <c r="K1" s="54" t="s">
        <v>58</v>
      </c>
    </row>
    <row r="2" spans="1:12" x14ac:dyDescent="0.25">
      <c r="A2" s="131"/>
      <c r="B2" s="132"/>
      <c r="C2" s="132"/>
      <c r="D2" s="132"/>
      <c r="E2" s="133"/>
      <c r="F2" s="25"/>
      <c r="G2" s="25"/>
      <c r="H2" s="27"/>
    </row>
    <row r="3" spans="1:12" s="23" customFormat="1" ht="35.25" customHeight="1" x14ac:dyDescent="0.25">
      <c r="A3" s="49" t="s">
        <v>42</v>
      </c>
      <c r="B3" s="49" t="s">
        <v>18</v>
      </c>
      <c r="C3" s="30" t="s">
        <v>19</v>
      </c>
      <c r="D3" s="30" t="s">
        <v>20</v>
      </c>
      <c r="E3" s="30" t="s">
        <v>21</v>
      </c>
      <c r="F3" s="30" t="s">
        <v>56</v>
      </c>
      <c r="G3" s="30" t="s">
        <v>43</v>
      </c>
      <c r="H3" s="31" t="s">
        <v>6</v>
      </c>
      <c r="J3" s="24" t="s">
        <v>19</v>
      </c>
      <c r="K3" s="24" t="s">
        <v>22</v>
      </c>
      <c r="L3" s="24" t="s">
        <v>31</v>
      </c>
    </row>
    <row r="4" spans="1:12" x14ac:dyDescent="0.25">
      <c r="A4" s="50">
        <v>33</v>
      </c>
      <c r="B4" s="58">
        <v>1</v>
      </c>
      <c r="C4" s="36" t="s">
        <v>60</v>
      </c>
      <c r="D4" s="51" t="s">
        <v>114</v>
      </c>
      <c r="E4" s="51" t="s">
        <v>115</v>
      </c>
      <c r="F4" s="89" t="s">
        <v>284</v>
      </c>
      <c r="G4" s="52">
        <v>1.1805208333333332E-2</v>
      </c>
      <c r="H4" s="51" t="s">
        <v>16</v>
      </c>
      <c r="J4" s="21" t="s">
        <v>37</v>
      </c>
      <c r="K4" s="21" t="s">
        <v>29</v>
      </c>
      <c r="L4" s="21" t="s">
        <v>39</v>
      </c>
    </row>
    <row r="5" spans="1:12" x14ac:dyDescent="0.25">
      <c r="A5" s="50">
        <v>34</v>
      </c>
      <c r="B5" s="58">
        <v>2</v>
      </c>
      <c r="C5" s="36" t="s">
        <v>60</v>
      </c>
      <c r="D5" s="51" t="s">
        <v>116</v>
      </c>
      <c r="E5" s="51" t="s">
        <v>117</v>
      </c>
      <c r="F5" s="51" t="str">
        <f>CONCATENATE(D8," ",E8)</f>
        <v>Enzo Leopardi</v>
      </c>
      <c r="G5" s="52">
        <v>1.2140625000000002E-2</v>
      </c>
      <c r="H5" s="89" t="s">
        <v>212</v>
      </c>
      <c r="J5" s="21" t="s">
        <v>38</v>
      </c>
      <c r="K5" s="21" t="s">
        <v>30</v>
      </c>
      <c r="L5" s="21" t="s">
        <v>40</v>
      </c>
    </row>
    <row r="6" spans="1:12" x14ac:dyDescent="0.25">
      <c r="A6" s="50">
        <v>35</v>
      </c>
      <c r="B6" s="58">
        <v>3</v>
      </c>
      <c r="C6" s="36" t="s">
        <v>60</v>
      </c>
      <c r="D6" s="51" t="s">
        <v>118</v>
      </c>
      <c r="E6" s="51" t="s">
        <v>119</v>
      </c>
      <c r="F6" s="89" t="s">
        <v>285</v>
      </c>
      <c r="G6" s="52">
        <v>1.2223958333333333E-2</v>
      </c>
      <c r="H6" s="89" t="s">
        <v>32</v>
      </c>
      <c r="J6" s="21" t="s">
        <v>28</v>
      </c>
      <c r="K6" s="21" t="s">
        <v>24</v>
      </c>
      <c r="L6" s="21" t="s">
        <v>40</v>
      </c>
    </row>
    <row r="7" spans="1:12" x14ac:dyDescent="0.25">
      <c r="A7" s="50">
        <v>37</v>
      </c>
      <c r="B7" s="58">
        <v>4</v>
      </c>
      <c r="C7" s="36" t="s">
        <v>60</v>
      </c>
      <c r="D7" s="51" t="s">
        <v>120</v>
      </c>
      <c r="E7" s="51" t="s">
        <v>121</v>
      </c>
      <c r="F7" s="89" t="s">
        <v>286</v>
      </c>
      <c r="G7" s="52">
        <v>1.2355671296296297E-2</v>
      </c>
      <c r="H7" s="89" t="s">
        <v>287</v>
      </c>
      <c r="J7" s="21" t="s">
        <v>27</v>
      </c>
      <c r="K7" s="21" t="s">
        <v>24</v>
      </c>
      <c r="L7" s="21" t="s">
        <v>41</v>
      </c>
    </row>
    <row r="8" spans="1:12" x14ac:dyDescent="0.25">
      <c r="A8" s="50">
        <v>38</v>
      </c>
      <c r="B8" s="58">
        <v>5</v>
      </c>
      <c r="C8" s="36" t="s">
        <v>60</v>
      </c>
      <c r="D8" s="51" t="s">
        <v>122</v>
      </c>
      <c r="E8" s="51" t="s">
        <v>123</v>
      </c>
      <c r="F8" s="51" t="str">
        <f>CONCATENATE(D9," ",E9)</f>
        <v>Nick Pavia</v>
      </c>
      <c r="G8" s="52">
        <v>1.2359953703703701E-2</v>
      </c>
      <c r="H8" s="51" t="s">
        <v>63</v>
      </c>
    </row>
    <row r="9" spans="1:12" x14ac:dyDescent="0.25">
      <c r="A9" s="50">
        <v>42</v>
      </c>
      <c r="B9" s="58">
        <v>6</v>
      </c>
      <c r="C9" s="36" t="s">
        <v>60</v>
      </c>
      <c r="D9" s="51" t="s">
        <v>124</v>
      </c>
      <c r="E9" s="51" t="s">
        <v>125</v>
      </c>
      <c r="F9" s="92" t="s">
        <v>222</v>
      </c>
      <c r="G9" s="97" t="s">
        <v>289</v>
      </c>
      <c r="H9" s="94" t="s">
        <v>35</v>
      </c>
    </row>
    <row r="10" spans="1:12" x14ac:dyDescent="0.25">
      <c r="A10" s="50">
        <v>46</v>
      </c>
      <c r="B10" s="58">
        <v>7</v>
      </c>
      <c r="C10" s="36" t="s">
        <v>60</v>
      </c>
      <c r="D10" s="51" t="s">
        <v>88</v>
      </c>
      <c r="E10" s="51" t="s">
        <v>126</v>
      </c>
      <c r="F10" s="89" t="s">
        <v>224</v>
      </c>
      <c r="G10" s="52">
        <v>1.3359375E-2</v>
      </c>
      <c r="H10" s="51" t="s">
        <v>16</v>
      </c>
    </row>
    <row r="11" spans="1:12" x14ac:dyDescent="0.25">
      <c r="A11" s="50">
        <v>47</v>
      </c>
      <c r="B11" s="58">
        <v>8</v>
      </c>
      <c r="C11" s="36" t="s">
        <v>60</v>
      </c>
      <c r="D11" s="51" t="s">
        <v>127</v>
      </c>
      <c r="E11" s="51" t="s">
        <v>128</v>
      </c>
      <c r="F11" s="89" t="s">
        <v>223</v>
      </c>
      <c r="G11" s="52">
        <v>1.3444212962962963E-2</v>
      </c>
      <c r="H11" s="51" t="s">
        <v>16</v>
      </c>
    </row>
    <row r="12" spans="1:12" x14ac:dyDescent="0.25">
      <c r="A12" s="50">
        <v>53</v>
      </c>
      <c r="B12" s="58">
        <v>9</v>
      </c>
      <c r="C12" s="36" t="s">
        <v>60</v>
      </c>
      <c r="D12" s="51" t="s">
        <v>131</v>
      </c>
      <c r="E12" s="51" t="s">
        <v>121</v>
      </c>
      <c r="F12" s="89" t="s">
        <v>292</v>
      </c>
      <c r="G12" s="52">
        <v>1.3779745370370371E-2</v>
      </c>
      <c r="H12" s="89" t="s">
        <v>35</v>
      </c>
    </row>
    <row r="13" spans="1:12" x14ac:dyDescent="0.25">
      <c r="A13" s="50">
        <v>54</v>
      </c>
      <c r="B13" s="58">
        <v>10</v>
      </c>
      <c r="C13" s="36" t="s">
        <v>60</v>
      </c>
      <c r="D13" s="51" t="s">
        <v>132</v>
      </c>
      <c r="E13" s="51" t="s">
        <v>133</v>
      </c>
      <c r="F13" s="89" t="s">
        <v>293</v>
      </c>
      <c r="G13" s="52">
        <v>1.3899421296296295E-2</v>
      </c>
      <c r="H13" s="89" t="s">
        <v>287</v>
      </c>
    </row>
    <row r="14" spans="1:12" x14ac:dyDescent="0.25">
      <c r="A14" s="50">
        <v>61</v>
      </c>
      <c r="B14" s="58">
        <v>11</v>
      </c>
      <c r="C14" s="36" t="s">
        <v>60</v>
      </c>
      <c r="D14" s="51" t="s">
        <v>104</v>
      </c>
      <c r="E14" s="51" t="s">
        <v>70</v>
      </c>
      <c r="F14" s="89" t="s">
        <v>225</v>
      </c>
      <c r="G14" s="52">
        <v>1.4105439814814815E-2</v>
      </c>
      <c r="H14" s="89" t="s">
        <v>25</v>
      </c>
    </row>
    <row r="15" spans="1:12" x14ac:dyDescent="0.25">
      <c r="A15" s="50">
        <v>69</v>
      </c>
      <c r="B15" s="58">
        <v>12</v>
      </c>
      <c r="C15" s="36" t="s">
        <v>60</v>
      </c>
      <c r="D15" s="51" t="s">
        <v>138</v>
      </c>
      <c r="E15" s="51" t="s">
        <v>139</v>
      </c>
      <c r="F15" s="89" t="s">
        <v>299</v>
      </c>
      <c r="G15" s="52">
        <v>1.4561689814814814E-2</v>
      </c>
      <c r="H15" s="89" t="s">
        <v>32</v>
      </c>
    </row>
    <row r="16" spans="1:12" x14ac:dyDescent="0.25">
      <c r="A16" s="50">
        <v>71</v>
      </c>
      <c r="B16" s="58">
        <v>13</v>
      </c>
      <c r="C16" s="36" t="s">
        <v>60</v>
      </c>
      <c r="D16" s="51" t="s">
        <v>84</v>
      </c>
      <c r="E16" s="51" t="s">
        <v>140</v>
      </c>
      <c r="F16" s="89" t="s">
        <v>300</v>
      </c>
      <c r="G16" s="52">
        <v>1.4792245370370371E-2</v>
      </c>
      <c r="H16" s="89" t="s">
        <v>25</v>
      </c>
    </row>
    <row r="17" spans="1:12" x14ac:dyDescent="0.25">
      <c r="A17" s="50">
        <v>72</v>
      </c>
      <c r="B17" s="58">
        <v>14</v>
      </c>
      <c r="C17" s="36" t="s">
        <v>60</v>
      </c>
      <c r="D17" s="51" t="s">
        <v>141</v>
      </c>
      <c r="E17" s="51" t="s">
        <v>121</v>
      </c>
      <c r="F17" s="89" t="s">
        <v>301</v>
      </c>
      <c r="G17" s="52">
        <v>1.4797106481481482E-2</v>
      </c>
      <c r="H17" s="89" t="s">
        <v>287</v>
      </c>
    </row>
    <row r="18" spans="1:12" x14ac:dyDescent="0.25">
      <c r="A18" s="50">
        <v>79</v>
      </c>
      <c r="B18" s="58">
        <v>15</v>
      </c>
      <c r="C18" s="36" t="s">
        <v>60</v>
      </c>
      <c r="D18" s="51" t="s">
        <v>142</v>
      </c>
      <c r="E18" s="51" t="s">
        <v>143</v>
      </c>
      <c r="F18" s="89" t="s">
        <v>226</v>
      </c>
      <c r="G18" s="52">
        <v>1.6235879629629628E-2</v>
      </c>
      <c r="H18" s="89" t="s">
        <v>16</v>
      </c>
      <c r="J18" s="92"/>
      <c r="K18" s="99"/>
      <c r="L18" s="92"/>
    </row>
    <row r="19" spans="1:12" x14ac:dyDescent="0.25">
      <c r="A19" s="50">
        <v>80</v>
      </c>
      <c r="B19" s="58">
        <v>16</v>
      </c>
      <c r="C19" s="36" t="s">
        <v>60</v>
      </c>
      <c r="D19" s="51" t="s">
        <v>144</v>
      </c>
      <c r="E19" s="51" t="s">
        <v>145</v>
      </c>
      <c r="F19" s="89" t="s">
        <v>227</v>
      </c>
      <c r="G19" s="52">
        <v>1.624525462962963E-2</v>
      </c>
      <c r="H19" s="51" t="s">
        <v>16</v>
      </c>
      <c r="J19" s="92"/>
      <c r="K19" s="92"/>
      <c r="L19" s="92"/>
    </row>
    <row r="20" spans="1:12" x14ac:dyDescent="0.25">
      <c r="A20" s="50">
        <v>86</v>
      </c>
      <c r="B20" s="58">
        <v>17</v>
      </c>
      <c r="C20" s="36" t="s">
        <v>60</v>
      </c>
      <c r="D20" s="51" t="s">
        <v>99</v>
      </c>
      <c r="E20" s="51" t="s">
        <v>146</v>
      </c>
      <c r="F20" s="89" t="s">
        <v>309</v>
      </c>
      <c r="G20" s="52">
        <v>1.788113425925926E-2</v>
      </c>
      <c r="H20" s="51" t="s">
        <v>16</v>
      </c>
      <c r="J20" s="92"/>
      <c r="K20" s="92"/>
      <c r="L20" s="92"/>
    </row>
    <row r="21" spans="1:12" x14ac:dyDescent="0.25">
      <c r="A21" s="50">
        <v>88</v>
      </c>
      <c r="B21" s="58">
        <v>18</v>
      </c>
      <c r="C21" s="36" t="s">
        <v>60</v>
      </c>
      <c r="D21" s="51" t="s">
        <v>149</v>
      </c>
      <c r="E21" s="51" t="s">
        <v>150</v>
      </c>
      <c r="F21" s="89" t="s">
        <v>310</v>
      </c>
      <c r="G21" s="52">
        <v>1.8125231481481482E-2</v>
      </c>
      <c r="H21" s="51" t="s">
        <v>16</v>
      </c>
      <c r="J21" s="92"/>
      <c r="K21" s="92"/>
      <c r="L21" s="92"/>
    </row>
    <row r="22" spans="1:12" x14ac:dyDescent="0.25">
      <c r="A22" s="50">
        <v>91</v>
      </c>
      <c r="B22" s="58">
        <v>19</v>
      </c>
      <c r="C22" s="36" t="s">
        <v>60</v>
      </c>
      <c r="D22" s="51" t="s">
        <v>152</v>
      </c>
      <c r="E22" s="51" t="s">
        <v>153</v>
      </c>
      <c r="F22" s="93" t="s">
        <v>228</v>
      </c>
      <c r="G22" s="56">
        <v>1.8901736111111112E-2</v>
      </c>
      <c r="H22" s="94" t="s">
        <v>212</v>
      </c>
    </row>
    <row r="23" spans="1:12" x14ac:dyDescent="0.25">
      <c r="A23" s="50">
        <v>95</v>
      </c>
      <c r="B23" s="58">
        <v>20</v>
      </c>
      <c r="C23" s="36" t="s">
        <v>60</v>
      </c>
      <c r="D23" s="51" t="s">
        <v>109</v>
      </c>
      <c r="E23" s="51" t="s">
        <v>154</v>
      </c>
      <c r="F23" s="93" t="s">
        <v>229</v>
      </c>
      <c r="G23" s="56">
        <v>2.0259143518518517E-2</v>
      </c>
      <c r="H23" s="94" t="s">
        <v>16</v>
      </c>
    </row>
    <row r="24" spans="1:12" x14ac:dyDescent="0.25">
      <c r="A24" s="50">
        <v>96</v>
      </c>
      <c r="B24" s="58">
        <v>21</v>
      </c>
      <c r="C24" s="36" t="s">
        <v>60</v>
      </c>
      <c r="D24" s="51" t="s">
        <v>155</v>
      </c>
      <c r="E24" s="51" t="s">
        <v>137</v>
      </c>
      <c r="F24" s="89" t="s">
        <v>315</v>
      </c>
      <c r="G24" s="52">
        <v>2.0261805555555557E-2</v>
      </c>
      <c r="H24" s="51" t="s">
        <v>16</v>
      </c>
    </row>
    <row r="25" spans="1:12" x14ac:dyDescent="0.25">
      <c r="A25" s="50">
        <v>32</v>
      </c>
      <c r="B25" s="59">
        <v>1</v>
      </c>
      <c r="C25" s="36" t="s">
        <v>33</v>
      </c>
      <c r="D25" s="51" t="s">
        <v>113</v>
      </c>
      <c r="E25" s="51" t="s">
        <v>87</v>
      </c>
      <c r="F25" s="51" t="str">
        <f t="shared" ref="F25:F61" si="0">CONCATENATE(D25," ",E25)</f>
        <v>Malaika McLeod</v>
      </c>
      <c r="G25" s="52">
        <v>1.1427546296296297E-2</v>
      </c>
      <c r="H25" s="37" t="s">
        <v>34</v>
      </c>
    </row>
    <row r="26" spans="1:12" x14ac:dyDescent="0.25">
      <c r="A26" s="50">
        <v>36</v>
      </c>
      <c r="B26" s="59">
        <v>2</v>
      </c>
      <c r="C26" s="36" t="s">
        <v>33</v>
      </c>
      <c r="D26" s="51" t="s">
        <v>129</v>
      </c>
      <c r="E26" s="51" t="s">
        <v>130</v>
      </c>
      <c r="F26" s="51" t="str">
        <f t="shared" si="0"/>
        <v>Daisy Braithwaite</v>
      </c>
      <c r="G26" s="52">
        <v>1.2314814814814815E-2</v>
      </c>
      <c r="H26" s="37" t="s">
        <v>34</v>
      </c>
    </row>
    <row r="27" spans="1:12" x14ac:dyDescent="0.25">
      <c r="A27" s="50">
        <v>39</v>
      </c>
      <c r="B27" s="59">
        <v>3</v>
      </c>
      <c r="C27" s="36" t="s">
        <v>33</v>
      </c>
      <c r="D27" s="51" t="s">
        <v>134</v>
      </c>
      <c r="E27" s="51" t="s">
        <v>135</v>
      </c>
      <c r="F27" s="93" t="s">
        <v>288</v>
      </c>
      <c r="G27" s="56">
        <v>1.2419328703703702E-2</v>
      </c>
      <c r="H27" s="94" t="s">
        <v>287</v>
      </c>
    </row>
    <row r="28" spans="1:12" x14ac:dyDescent="0.25">
      <c r="A28" s="50">
        <v>40</v>
      </c>
      <c r="B28" s="59">
        <v>4</v>
      </c>
      <c r="C28" s="36" t="s">
        <v>33</v>
      </c>
      <c r="D28" s="51" t="s">
        <v>136</v>
      </c>
      <c r="E28" s="51" t="s">
        <v>137</v>
      </c>
      <c r="F28" s="51" t="str">
        <f>CONCATENATE(D27," ",E27)</f>
        <v>Georgie Copping</v>
      </c>
      <c r="G28" s="52">
        <v>1.2457291666666669E-2</v>
      </c>
      <c r="H28" s="51" t="s">
        <v>35</v>
      </c>
    </row>
    <row r="29" spans="1:12" s="28" customFormat="1" x14ac:dyDescent="0.25">
      <c r="A29" s="50">
        <v>41</v>
      </c>
      <c r="B29" s="59">
        <v>5</v>
      </c>
      <c r="C29" s="36" t="s">
        <v>33</v>
      </c>
      <c r="D29" s="51" t="s">
        <v>147</v>
      </c>
      <c r="E29" s="51" t="s">
        <v>148</v>
      </c>
      <c r="F29" s="51" t="str">
        <f>CONCATENATE(D28," ",E28)</f>
        <v>Isla Fahey</v>
      </c>
      <c r="G29" s="52">
        <v>1.2619212962962964E-2</v>
      </c>
      <c r="H29" s="37" t="s">
        <v>34</v>
      </c>
      <c r="J29" s="29"/>
    </row>
    <row r="30" spans="1:12" x14ac:dyDescent="0.25">
      <c r="A30" s="50">
        <v>43</v>
      </c>
      <c r="B30" s="59">
        <v>6</v>
      </c>
      <c r="C30" s="36" t="s">
        <v>33</v>
      </c>
      <c r="D30" s="51" t="s">
        <v>151</v>
      </c>
      <c r="E30" s="51" t="s">
        <v>130</v>
      </c>
      <c r="F30" s="89" t="s">
        <v>290</v>
      </c>
      <c r="G30" s="52">
        <v>1.2664004629629627E-2</v>
      </c>
      <c r="H30" s="94" t="s">
        <v>287</v>
      </c>
    </row>
    <row r="31" spans="1:12" x14ac:dyDescent="0.25">
      <c r="A31" s="50">
        <v>45</v>
      </c>
      <c r="B31" s="59">
        <v>7</v>
      </c>
      <c r="C31" s="36" t="s">
        <v>33</v>
      </c>
      <c r="D31" s="51"/>
      <c r="E31" s="51"/>
      <c r="F31" s="89" t="s">
        <v>235</v>
      </c>
      <c r="G31" s="52">
        <v>1.3101851851851852E-2</v>
      </c>
      <c r="H31" s="37" t="s">
        <v>34</v>
      </c>
    </row>
    <row r="32" spans="1:12" x14ac:dyDescent="0.25">
      <c r="A32" s="50">
        <v>48</v>
      </c>
      <c r="B32" s="59">
        <v>8</v>
      </c>
      <c r="C32" s="36" t="s">
        <v>33</v>
      </c>
      <c r="D32" s="51" t="s">
        <v>157</v>
      </c>
      <c r="E32" s="51" t="s">
        <v>158</v>
      </c>
      <c r="F32" s="51" t="str">
        <f>CONCATENATE(D33," ",E33)</f>
        <v>Charlotte Kroeger</v>
      </c>
      <c r="G32" s="52">
        <v>1.3510648148148147E-2</v>
      </c>
      <c r="H32" s="51" t="s">
        <v>32</v>
      </c>
    </row>
    <row r="33" spans="1:8" x14ac:dyDescent="0.25">
      <c r="A33" s="50">
        <v>49</v>
      </c>
      <c r="B33" s="59">
        <v>9</v>
      </c>
      <c r="C33" s="36" t="s">
        <v>33</v>
      </c>
      <c r="D33" s="51" t="s">
        <v>159</v>
      </c>
      <c r="E33" s="51" t="s">
        <v>160</v>
      </c>
      <c r="F33" s="92" t="s">
        <v>240</v>
      </c>
      <c r="G33" s="52">
        <v>1.3562847222222223E-2</v>
      </c>
      <c r="H33" s="51" t="s">
        <v>32</v>
      </c>
    </row>
    <row r="34" spans="1:8" x14ac:dyDescent="0.25">
      <c r="A34" s="50">
        <v>50</v>
      </c>
      <c r="B34" s="59">
        <v>10</v>
      </c>
      <c r="C34" s="36" t="s">
        <v>33</v>
      </c>
      <c r="D34" s="51" t="s">
        <v>161</v>
      </c>
      <c r="E34" s="51" t="s">
        <v>162</v>
      </c>
      <c r="F34" s="51" t="str">
        <f>CONCATENATE(D34," ",E34)</f>
        <v>Annabel Hage</v>
      </c>
      <c r="G34" s="52">
        <v>1.3575810185185187E-2</v>
      </c>
      <c r="H34" s="37" t="s">
        <v>32</v>
      </c>
    </row>
    <row r="35" spans="1:8" x14ac:dyDescent="0.25">
      <c r="A35" s="50">
        <v>51</v>
      </c>
      <c r="B35" s="59">
        <v>11</v>
      </c>
      <c r="C35" s="36" t="s">
        <v>33</v>
      </c>
      <c r="D35" s="51" t="s">
        <v>163</v>
      </c>
      <c r="E35" s="51" t="s">
        <v>164</v>
      </c>
      <c r="F35" s="89" t="s">
        <v>291</v>
      </c>
      <c r="G35" s="52">
        <v>1.3693981481481482E-2</v>
      </c>
      <c r="H35" s="37" t="s">
        <v>32</v>
      </c>
    </row>
    <row r="36" spans="1:8" x14ac:dyDescent="0.25">
      <c r="A36" s="50">
        <v>52</v>
      </c>
      <c r="B36" s="59">
        <v>12</v>
      </c>
      <c r="C36" s="36" t="s">
        <v>33</v>
      </c>
      <c r="D36" s="51" t="s">
        <v>166</v>
      </c>
      <c r="E36" s="51" t="s">
        <v>167</v>
      </c>
      <c r="F36" s="89" t="s">
        <v>234</v>
      </c>
      <c r="G36" s="52">
        <v>1.3739120370370369E-2</v>
      </c>
      <c r="H36" s="89" t="s">
        <v>193</v>
      </c>
    </row>
    <row r="37" spans="1:8" x14ac:dyDescent="0.25">
      <c r="A37" s="50">
        <v>55</v>
      </c>
      <c r="B37" s="59">
        <v>13</v>
      </c>
      <c r="C37" s="36" t="s">
        <v>33</v>
      </c>
      <c r="D37" s="51" t="s">
        <v>168</v>
      </c>
      <c r="E37" s="51" t="s">
        <v>169</v>
      </c>
      <c r="F37" s="92" t="s">
        <v>239</v>
      </c>
      <c r="G37" s="52">
        <v>1.3911574074074074E-2</v>
      </c>
      <c r="H37" s="37" t="s">
        <v>34</v>
      </c>
    </row>
    <row r="38" spans="1:8" x14ac:dyDescent="0.25">
      <c r="A38" s="50">
        <v>56</v>
      </c>
      <c r="B38" s="59">
        <v>14</v>
      </c>
      <c r="C38" s="36" t="s">
        <v>33</v>
      </c>
      <c r="D38" s="51" t="s">
        <v>159</v>
      </c>
      <c r="E38" s="51" t="s">
        <v>170</v>
      </c>
      <c r="F38" s="89" t="s">
        <v>238</v>
      </c>
      <c r="G38" s="52">
        <v>1.3924189814814815E-2</v>
      </c>
      <c r="H38" s="37" t="s">
        <v>34</v>
      </c>
    </row>
    <row r="39" spans="1:8" x14ac:dyDescent="0.25">
      <c r="A39" s="50">
        <v>59</v>
      </c>
      <c r="B39" s="59">
        <v>15</v>
      </c>
      <c r="C39" s="36" t="s">
        <v>33</v>
      </c>
      <c r="D39" s="51" t="s">
        <v>173</v>
      </c>
      <c r="E39" s="51" t="s">
        <v>174</v>
      </c>
      <c r="F39" s="92" t="s">
        <v>248</v>
      </c>
      <c r="G39" s="52">
        <v>1.4099421296296296E-2</v>
      </c>
      <c r="H39" s="89" t="s">
        <v>63</v>
      </c>
    </row>
    <row r="40" spans="1:8" x14ac:dyDescent="0.25">
      <c r="A40" s="50">
        <v>60</v>
      </c>
      <c r="B40" s="59">
        <v>16</v>
      </c>
      <c r="C40" s="36" t="s">
        <v>33</v>
      </c>
      <c r="D40" s="51" t="s">
        <v>175</v>
      </c>
      <c r="E40" s="51" t="s">
        <v>176</v>
      </c>
      <c r="F40" s="51" t="str">
        <f>CONCATENATE(D38," ",E38)</f>
        <v>Charlotte McAuliffe</v>
      </c>
      <c r="G40" s="95">
        <v>1.4101967592592593E-2</v>
      </c>
      <c r="H40" s="37" t="s">
        <v>34</v>
      </c>
    </row>
    <row r="41" spans="1:8" x14ac:dyDescent="0.25">
      <c r="A41" s="50">
        <v>62</v>
      </c>
      <c r="B41" s="59">
        <v>17</v>
      </c>
      <c r="C41" s="36" t="s">
        <v>33</v>
      </c>
      <c r="D41" s="51" t="s">
        <v>177</v>
      </c>
      <c r="E41" s="51" t="s">
        <v>178</v>
      </c>
      <c r="F41" s="51" t="str">
        <f>CONCATENATE(D42," ",E42)</f>
        <v>Amelia Vickery</v>
      </c>
      <c r="G41" s="52">
        <v>1.4146527777777777E-2</v>
      </c>
      <c r="H41" s="51" t="s">
        <v>25</v>
      </c>
    </row>
    <row r="42" spans="1:8" x14ac:dyDescent="0.25">
      <c r="A42" s="50">
        <v>63</v>
      </c>
      <c r="B42" s="59">
        <v>18</v>
      </c>
      <c r="C42" s="36" t="s">
        <v>33</v>
      </c>
      <c r="D42" s="51" t="s">
        <v>179</v>
      </c>
      <c r="E42" s="51" t="s">
        <v>180</v>
      </c>
      <c r="F42" s="92" t="s">
        <v>294</v>
      </c>
      <c r="G42" s="52">
        <v>1.4215740740740739E-2</v>
      </c>
      <c r="H42" s="89" t="s">
        <v>68</v>
      </c>
    </row>
    <row r="43" spans="1:8" x14ac:dyDescent="0.25">
      <c r="A43" s="50">
        <v>64</v>
      </c>
      <c r="B43" s="59">
        <v>19</v>
      </c>
      <c r="C43" s="36" t="s">
        <v>33</v>
      </c>
      <c r="D43" s="51" t="s">
        <v>181</v>
      </c>
      <c r="E43" s="51" t="s">
        <v>182</v>
      </c>
      <c r="F43" s="89" t="s">
        <v>295</v>
      </c>
      <c r="G43" s="52">
        <v>1.4261805555555555E-2</v>
      </c>
      <c r="H43" s="89" t="s">
        <v>287</v>
      </c>
    </row>
    <row r="44" spans="1:8" x14ac:dyDescent="0.25">
      <c r="A44" s="50">
        <v>65</v>
      </c>
      <c r="B44" s="59">
        <v>20</v>
      </c>
      <c r="C44" s="36" t="s">
        <v>33</v>
      </c>
      <c r="D44" s="51" t="s">
        <v>183</v>
      </c>
      <c r="E44" s="51" t="s">
        <v>121</v>
      </c>
      <c r="F44" s="89" t="s">
        <v>296</v>
      </c>
      <c r="G44" s="52">
        <v>1.428912037037037E-2</v>
      </c>
      <c r="H44" s="89" t="s">
        <v>287</v>
      </c>
    </row>
    <row r="45" spans="1:8" x14ac:dyDescent="0.25">
      <c r="A45" s="50">
        <v>66</v>
      </c>
      <c r="B45" s="59">
        <v>21</v>
      </c>
      <c r="C45" s="36" t="s">
        <v>33</v>
      </c>
      <c r="D45" s="51"/>
      <c r="E45" s="51"/>
      <c r="F45" s="89" t="s">
        <v>242</v>
      </c>
      <c r="G45" s="52">
        <v>1.4339467592592593E-2</v>
      </c>
      <c r="H45" s="37" t="s">
        <v>34</v>
      </c>
    </row>
    <row r="46" spans="1:8" x14ac:dyDescent="0.25">
      <c r="A46" s="50">
        <v>67</v>
      </c>
      <c r="B46" s="59">
        <v>22</v>
      </c>
      <c r="C46" s="36" t="s">
        <v>33</v>
      </c>
      <c r="D46" s="51"/>
      <c r="E46" s="51"/>
      <c r="F46" s="51" t="str">
        <f>CONCATENATE(D40," ",E40)</f>
        <v>Tara Nightingale</v>
      </c>
      <c r="G46" s="52">
        <v>1.4388541666666666E-2</v>
      </c>
      <c r="H46" s="51" t="s">
        <v>35</v>
      </c>
    </row>
    <row r="47" spans="1:8" x14ac:dyDescent="0.25">
      <c r="A47" s="50">
        <v>76</v>
      </c>
      <c r="B47" s="59">
        <v>23</v>
      </c>
      <c r="C47" s="36" t="s">
        <v>33</v>
      </c>
      <c r="D47" s="51" t="s">
        <v>184</v>
      </c>
      <c r="E47" s="51" t="s">
        <v>185</v>
      </c>
      <c r="F47" s="92" t="s">
        <v>305</v>
      </c>
      <c r="G47" s="52">
        <v>1.5225462962962963E-2</v>
      </c>
      <c r="H47" s="89" t="s">
        <v>193</v>
      </c>
    </row>
    <row r="48" spans="1:8" x14ac:dyDescent="0.25">
      <c r="A48" s="50">
        <v>81</v>
      </c>
      <c r="B48" s="59">
        <v>24</v>
      </c>
      <c r="C48" s="36" t="s">
        <v>33</v>
      </c>
      <c r="D48" s="51" t="s">
        <v>171</v>
      </c>
      <c r="E48" s="51" t="s">
        <v>172</v>
      </c>
      <c r="F48" s="51" t="str">
        <f>CONCATENATE(D48," ",E48)</f>
        <v>Alicia Bollinger</v>
      </c>
      <c r="G48" s="52">
        <v>1.6359837962962961E-2</v>
      </c>
      <c r="H48" s="57" t="s">
        <v>63</v>
      </c>
    </row>
    <row r="49" spans="1:9" x14ac:dyDescent="0.25">
      <c r="A49" s="50">
        <v>82</v>
      </c>
      <c r="B49" s="59">
        <v>25</v>
      </c>
      <c r="C49" s="36" t="s">
        <v>33</v>
      </c>
      <c r="D49" s="51" t="s">
        <v>186</v>
      </c>
      <c r="E49" s="51" t="s">
        <v>187</v>
      </c>
      <c r="F49" s="89" t="s">
        <v>307</v>
      </c>
      <c r="G49" s="52">
        <v>1.649259259259259E-2</v>
      </c>
      <c r="H49" s="89" t="s">
        <v>193</v>
      </c>
    </row>
    <row r="50" spans="1:9" x14ac:dyDescent="0.25">
      <c r="A50" s="50">
        <v>83</v>
      </c>
      <c r="B50" s="59">
        <v>26</v>
      </c>
      <c r="C50" s="36" t="s">
        <v>33</v>
      </c>
      <c r="D50" s="51"/>
      <c r="E50" s="51"/>
      <c r="F50" s="89" t="s">
        <v>245</v>
      </c>
      <c r="G50" s="52">
        <v>1.682604166666667E-2</v>
      </c>
      <c r="H50" s="89" t="s">
        <v>25</v>
      </c>
      <c r="I50" s="98"/>
    </row>
    <row r="51" spans="1:9" x14ac:dyDescent="0.25">
      <c r="A51" s="50">
        <v>84</v>
      </c>
      <c r="B51" s="59">
        <v>27</v>
      </c>
      <c r="C51" s="36" t="s">
        <v>33</v>
      </c>
      <c r="D51" s="51"/>
      <c r="E51" s="51"/>
      <c r="F51" s="89" t="s">
        <v>246</v>
      </c>
      <c r="G51" s="52">
        <v>1.6839467592592593E-2</v>
      </c>
      <c r="H51" s="89" t="s">
        <v>25</v>
      </c>
      <c r="I51" s="98"/>
    </row>
    <row r="52" spans="1:9" x14ac:dyDescent="0.25">
      <c r="A52" s="50">
        <v>85</v>
      </c>
      <c r="B52" s="59">
        <v>28</v>
      </c>
      <c r="C52" s="36" t="s">
        <v>33</v>
      </c>
      <c r="D52" s="51"/>
      <c r="E52" s="51"/>
      <c r="F52" s="89" t="s">
        <v>308</v>
      </c>
      <c r="G52" s="52">
        <v>1.7427199074074074E-2</v>
      </c>
      <c r="H52" s="89" t="s">
        <v>35</v>
      </c>
      <c r="I52" s="98"/>
    </row>
    <row r="53" spans="1:9" x14ac:dyDescent="0.25">
      <c r="A53" s="50">
        <v>92</v>
      </c>
      <c r="B53" s="59">
        <v>29</v>
      </c>
      <c r="C53" s="36" t="s">
        <v>33</v>
      </c>
      <c r="D53" s="51"/>
      <c r="E53" s="51"/>
      <c r="F53" s="89" t="s">
        <v>313</v>
      </c>
      <c r="G53" s="52">
        <v>1.9002662037037037E-2</v>
      </c>
      <c r="H53" s="89" t="s">
        <v>193</v>
      </c>
      <c r="I53" s="98"/>
    </row>
    <row r="54" spans="1:9" s="28" customFormat="1" x14ac:dyDescent="0.25">
      <c r="A54" s="50">
        <v>1</v>
      </c>
      <c r="B54" s="60">
        <v>1</v>
      </c>
      <c r="C54" s="36" t="s">
        <v>23</v>
      </c>
      <c r="D54" s="51" t="s">
        <v>61</v>
      </c>
      <c r="E54" s="51" t="s">
        <v>62</v>
      </c>
      <c r="F54" s="51" t="str">
        <f t="shared" si="0"/>
        <v>Flynn Ritossa</v>
      </c>
      <c r="G54" s="52">
        <v>5.5104166666666669E-3</v>
      </c>
      <c r="H54" s="51" t="s">
        <v>63</v>
      </c>
    </row>
    <row r="55" spans="1:9" s="28" customFormat="1" x14ac:dyDescent="0.25">
      <c r="A55" s="50">
        <v>2</v>
      </c>
      <c r="B55" s="60">
        <v>2</v>
      </c>
      <c r="C55" s="36" t="s">
        <v>23</v>
      </c>
      <c r="D55" s="51" t="s">
        <v>64</v>
      </c>
      <c r="E55" s="51" t="s">
        <v>65</v>
      </c>
      <c r="F55" s="51" t="str">
        <f>CONCATENATE(D56," ",E56)</f>
        <v>Mahali Bray</v>
      </c>
      <c r="G55" s="52">
        <v>6.0224537037037035E-3</v>
      </c>
      <c r="H55" s="51" t="s">
        <v>68</v>
      </c>
    </row>
    <row r="56" spans="1:9" s="28" customFormat="1" x14ac:dyDescent="0.25">
      <c r="A56" s="50">
        <v>3</v>
      </c>
      <c r="B56" s="60">
        <v>3</v>
      </c>
      <c r="C56" s="36" t="s">
        <v>23</v>
      </c>
      <c r="D56" s="51" t="s">
        <v>66</v>
      </c>
      <c r="E56" s="51" t="s">
        <v>67</v>
      </c>
      <c r="F56" s="90" t="s">
        <v>273</v>
      </c>
      <c r="G56" s="91">
        <v>6.2997685185185196E-3</v>
      </c>
      <c r="H56" s="51" t="s">
        <v>16</v>
      </c>
    </row>
    <row r="57" spans="1:9" x14ac:dyDescent="0.25">
      <c r="A57" s="50">
        <v>4</v>
      </c>
      <c r="B57" s="60">
        <v>4</v>
      </c>
      <c r="C57" s="36" t="s">
        <v>23</v>
      </c>
      <c r="D57" s="51" t="s">
        <v>69</v>
      </c>
      <c r="E57" s="51" t="s">
        <v>70</v>
      </c>
      <c r="F57" s="93" t="s">
        <v>274</v>
      </c>
      <c r="G57" s="56">
        <v>6.3021990740740738E-3</v>
      </c>
      <c r="H57" s="94" t="s">
        <v>16</v>
      </c>
    </row>
    <row r="58" spans="1:9" x14ac:dyDescent="0.25">
      <c r="A58" s="50">
        <v>5</v>
      </c>
      <c r="B58" s="60">
        <v>5</v>
      </c>
      <c r="C58" s="36" t="s">
        <v>23</v>
      </c>
      <c r="D58" s="51" t="s">
        <v>71</v>
      </c>
      <c r="E58" s="51" t="s">
        <v>72</v>
      </c>
      <c r="F58" s="51" t="str">
        <f>CONCATENATE(D55," ",E55)</f>
        <v>Andrew Lucas</v>
      </c>
      <c r="G58" s="52">
        <v>6.4129629629629641E-3</v>
      </c>
      <c r="H58" s="51" t="s">
        <v>16</v>
      </c>
    </row>
    <row r="59" spans="1:9" x14ac:dyDescent="0.25">
      <c r="A59" s="50">
        <v>6</v>
      </c>
      <c r="B59" s="60">
        <v>6</v>
      </c>
      <c r="C59" s="36" t="s">
        <v>23</v>
      </c>
      <c r="D59" s="51" t="s">
        <v>73</v>
      </c>
      <c r="E59" s="51" t="s">
        <v>74</v>
      </c>
      <c r="F59" s="93" t="s">
        <v>275</v>
      </c>
      <c r="G59" s="56">
        <v>7.0438657407407403E-3</v>
      </c>
      <c r="H59" s="51" t="s">
        <v>16</v>
      </c>
    </row>
    <row r="60" spans="1:9" x14ac:dyDescent="0.25">
      <c r="A60" s="50">
        <v>7</v>
      </c>
      <c r="B60" s="60">
        <v>7</v>
      </c>
      <c r="C60" s="36" t="s">
        <v>23</v>
      </c>
      <c r="D60" s="51" t="s">
        <v>75</v>
      </c>
      <c r="E60" s="51" t="s">
        <v>76</v>
      </c>
      <c r="F60" s="51" t="str">
        <f>CONCATENATE(D59," ",E59)</f>
        <v>Isaac Downes</v>
      </c>
      <c r="G60" s="52">
        <v>7.1872685185185173E-3</v>
      </c>
      <c r="H60" s="51" t="s">
        <v>16</v>
      </c>
    </row>
    <row r="61" spans="1:9" x14ac:dyDescent="0.25">
      <c r="A61" s="50">
        <v>9</v>
      </c>
      <c r="B61" s="60">
        <v>8</v>
      </c>
      <c r="C61" s="36" t="s">
        <v>23</v>
      </c>
      <c r="D61" s="51" t="s">
        <v>77</v>
      </c>
      <c r="E61" s="51" t="s">
        <v>78</v>
      </c>
      <c r="F61" s="51" t="str">
        <f t="shared" si="0"/>
        <v>Luke Hughes</v>
      </c>
      <c r="G61" s="52">
        <v>7.3282407407407402E-3</v>
      </c>
      <c r="H61" s="89" t="s">
        <v>63</v>
      </c>
    </row>
    <row r="62" spans="1:9" x14ac:dyDescent="0.25">
      <c r="A62" s="50">
        <v>11</v>
      </c>
      <c r="B62" s="60">
        <v>9</v>
      </c>
      <c r="C62" s="36" t="s">
        <v>23</v>
      </c>
      <c r="D62" s="51" t="s">
        <v>71</v>
      </c>
      <c r="E62" s="51" t="s">
        <v>79</v>
      </c>
      <c r="F62" s="89" t="s">
        <v>266</v>
      </c>
      <c r="G62" s="52">
        <v>7.4609953703703704E-3</v>
      </c>
      <c r="H62" s="51" t="s">
        <v>16</v>
      </c>
    </row>
    <row r="63" spans="1:9" x14ac:dyDescent="0.25">
      <c r="A63" s="50">
        <v>12</v>
      </c>
      <c r="B63" s="60">
        <v>10</v>
      </c>
      <c r="C63" s="36" t="s">
        <v>23</v>
      </c>
      <c r="D63" s="51" t="s">
        <v>82</v>
      </c>
      <c r="E63" s="51" t="s">
        <v>83</v>
      </c>
      <c r="F63" s="89" t="s">
        <v>253</v>
      </c>
      <c r="G63" s="52">
        <v>7.4775462962962972E-3</v>
      </c>
      <c r="H63" s="51" t="s">
        <v>16</v>
      </c>
    </row>
    <row r="64" spans="1:9" x14ac:dyDescent="0.25">
      <c r="A64" s="50">
        <v>13</v>
      </c>
      <c r="B64" s="60">
        <v>11</v>
      </c>
      <c r="C64" s="36" t="s">
        <v>23</v>
      </c>
      <c r="D64" s="51" t="s">
        <v>84</v>
      </c>
      <c r="E64" s="51" t="s">
        <v>85</v>
      </c>
      <c r="F64" s="51" t="str">
        <f>CONCATENATE(D65," ",E65)</f>
        <v>Lutanda McLeod</v>
      </c>
      <c r="G64" s="52">
        <v>7.5067129629629624E-3</v>
      </c>
      <c r="H64" s="51" t="s">
        <v>16</v>
      </c>
    </row>
    <row r="65" spans="1:10" x14ac:dyDescent="0.25">
      <c r="A65" s="50">
        <v>15</v>
      </c>
      <c r="B65" s="60">
        <v>12</v>
      </c>
      <c r="C65" s="36" t="s">
        <v>23</v>
      </c>
      <c r="D65" s="51" t="s">
        <v>86</v>
      </c>
      <c r="E65" s="51" t="s">
        <v>87</v>
      </c>
      <c r="F65" s="92" t="s">
        <v>260</v>
      </c>
      <c r="G65" s="52">
        <v>7.6180555555555559E-3</v>
      </c>
      <c r="H65" s="51" t="s">
        <v>16</v>
      </c>
    </row>
    <row r="66" spans="1:10" x14ac:dyDescent="0.25">
      <c r="A66" s="50">
        <v>16</v>
      </c>
      <c r="B66" s="60">
        <v>13</v>
      </c>
      <c r="C66" s="36" t="s">
        <v>23</v>
      </c>
      <c r="D66" s="51" t="s">
        <v>88</v>
      </c>
      <c r="E66" s="51" t="s">
        <v>89</v>
      </c>
      <c r="F66" s="51" t="str">
        <f t="shared" ref="F66" si="1">CONCATENATE(D66," ",E66)</f>
        <v>Henry Lehman</v>
      </c>
      <c r="G66" s="97" t="s">
        <v>280</v>
      </c>
      <c r="H66" s="51" t="s">
        <v>16</v>
      </c>
    </row>
    <row r="67" spans="1:10" x14ac:dyDescent="0.25">
      <c r="A67" s="50">
        <v>17</v>
      </c>
      <c r="B67" s="60">
        <v>14</v>
      </c>
      <c r="C67" s="36" t="s">
        <v>23</v>
      </c>
      <c r="D67" s="51" t="s">
        <v>90</v>
      </c>
      <c r="E67" s="51" t="s">
        <v>70</v>
      </c>
      <c r="F67" s="89" t="s">
        <v>255</v>
      </c>
      <c r="G67" s="52">
        <v>7.7540509259259255E-3</v>
      </c>
      <c r="H67" s="51" t="s">
        <v>16</v>
      </c>
    </row>
    <row r="68" spans="1:10" x14ac:dyDescent="0.25">
      <c r="A68" s="50">
        <v>18</v>
      </c>
      <c r="B68" s="60">
        <v>15</v>
      </c>
      <c r="C68" s="36" t="s">
        <v>23</v>
      </c>
      <c r="D68" s="51" t="s">
        <v>88</v>
      </c>
      <c r="E68" s="51" t="s">
        <v>91</v>
      </c>
      <c r="F68" s="89" t="s">
        <v>259</v>
      </c>
      <c r="G68" s="52">
        <v>7.7807870370370366E-3</v>
      </c>
      <c r="H68" s="57" t="s">
        <v>16</v>
      </c>
    </row>
    <row r="69" spans="1:10" x14ac:dyDescent="0.25">
      <c r="A69" s="50">
        <v>19</v>
      </c>
      <c r="B69" s="60">
        <v>16</v>
      </c>
      <c r="C69" s="36" t="s">
        <v>23</v>
      </c>
      <c r="D69" s="51" t="s">
        <v>88</v>
      </c>
      <c r="E69" s="51" t="s">
        <v>92</v>
      </c>
      <c r="F69" s="89" t="s">
        <v>261</v>
      </c>
      <c r="G69" s="52">
        <v>7.7834490740740746E-3</v>
      </c>
      <c r="H69" s="89" t="s">
        <v>63</v>
      </c>
    </row>
    <row r="70" spans="1:10" x14ac:dyDescent="0.25">
      <c r="A70" s="50">
        <v>20</v>
      </c>
      <c r="B70" s="60">
        <v>17</v>
      </c>
      <c r="C70" s="36" t="s">
        <v>23</v>
      </c>
      <c r="D70" s="51" t="s">
        <v>93</v>
      </c>
      <c r="E70" s="51" t="s">
        <v>94</v>
      </c>
      <c r="F70" s="89" t="s">
        <v>279</v>
      </c>
      <c r="G70" s="52">
        <v>7.8282407407407398E-3</v>
      </c>
      <c r="H70" s="89" t="s">
        <v>16</v>
      </c>
    </row>
    <row r="71" spans="1:10" x14ac:dyDescent="0.25">
      <c r="A71" s="50">
        <v>21</v>
      </c>
      <c r="B71" s="60">
        <v>18</v>
      </c>
      <c r="C71" s="36" t="s">
        <v>23</v>
      </c>
      <c r="D71" s="51" t="s">
        <v>95</v>
      </c>
      <c r="E71" s="51" t="s">
        <v>96</v>
      </c>
      <c r="F71" s="89" t="s">
        <v>262</v>
      </c>
      <c r="G71" s="52">
        <v>7.9761574074074075E-3</v>
      </c>
      <c r="H71" s="89" t="s">
        <v>16</v>
      </c>
    </row>
    <row r="72" spans="1:10" x14ac:dyDescent="0.25">
      <c r="A72" s="50">
        <v>23</v>
      </c>
      <c r="B72" s="60">
        <v>19</v>
      </c>
      <c r="C72" s="36" t="s">
        <v>23</v>
      </c>
      <c r="D72" s="51" t="s">
        <v>97</v>
      </c>
      <c r="E72" s="51" t="s">
        <v>98</v>
      </c>
      <c r="F72" s="89" t="s">
        <v>258</v>
      </c>
      <c r="G72" s="52">
        <v>8.0466435185185189E-3</v>
      </c>
      <c r="H72" s="89" t="s">
        <v>16</v>
      </c>
    </row>
    <row r="73" spans="1:10" x14ac:dyDescent="0.25">
      <c r="A73" s="50">
        <v>24</v>
      </c>
      <c r="B73" s="60">
        <v>20</v>
      </c>
      <c r="C73" s="36" t="s">
        <v>23</v>
      </c>
      <c r="D73" s="51" t="s">
        <v>99</v>
      </c>
      <c r="E73" s="51" t="s">
        <v>100</v>
      </c>
      <c r="F73" s="51" t="str">
        <f>CONCATENATE(D74," ",E74)</f>
        <v>Christian De Angelis</v>
      </c>
      <c r="G73" s="52">
        <v>8.2565972222222225E-3</v>
      </c>
      <c r="H73" s="51" t="s">
        <v>16</v>
      </c>
    </row>
    <row r="74" spans="1:10" x14ac:dyDescent="0.25">
      <c r="A74" s="50">
        <v>25</v>
      </c>
      <c r="B74" s="60">
        <v>21</v>
      </c>
      <c r="C74" s="36" t="s">
        <v>23</v>
      </c>
      <c r="D74" s="51" t="s">
        <v>101</v>
      </c>
      <c r="E74" s="51" t="s">
        <v>102</v>
      </c>
      <c r="F74" s="92" t="s">
        <v>281</v>
      </c>
      <c r="G74" s="52">
        <v>8.4215277777777778E-3</v>
      </c>
      <c r="H74" s="89" t="s">
        <v>68</v>
      </c>
    </row>
    <row r="75" spans="1:10" x14ac:dyDescent="0.25">
      <c r="A75" s="50">
        <v>26</v>
      </c>
      <c r="B75" s="60">
        <v>22</v>
      </c>
      <c r="C75" s="36" t="s">
        <v>23</v>
      </c>
      <c r="D75" s="51" t="s">
        <v>69</v>
      </c>
      <c r="E75" s="51" t="s">
        <v>103</v>
      </c>
      <c r="F75" s="51" t="str">
        <f>CONCATENATE(D77," ",E77)</f>
        <v>Steven Passaris</v>
      </c>
      <c r="G75" s="52">
        <v>8.7351851851851844E-3</v>
      </c>
      <c r="H75" s="51" t="s">
        <v>16</v>
      </c>
    </row>
    <row r="76" spans="1:10" x14ac:dyDescent="0.25">
      <c r="A76" s="50">
        <v>27</v>
      </c>
      <c r="B76" s="60">
        <v>23</v>
      </c>
      <c r="C76" s="36" t="s">
        <v>23</v>
      </c>
      <c r="D76" s="51" t="s">
        <v>104</v>
      </c>
      <c r="E76" s="51" t="s">
        <v>105</v>
      </c>
      <c r="F76" s="92" t="s">
        <v>282</v>
      </c>
      <c r="G76" s="52">
        <v>9.0009259259259261E-3</v>
      </c>
      <c r="H76" s="89" t="s">
        <v>63</v>
      </c>
    </row>
    <row r="77" spans="1:10" x14ac:dyDescent="0.25">
      <c r="A77" s="50">
        <v>28</v>
      </c>
      <c r="B77" s="60">
        <v>24</v>
      </c>
      <c r="C77" s="36" t="s">
        <v>23</v>
      </c>
      <c r="D77" s="51" t="s">
        <v>106</v>
      </c>
      <c r="E77" s="51" t="s">
        <v>107</v>
      </c>
      <c r="F77" s="51" t="str">
        <f>CONCATENATE(D76," ",E76)</f>
        <v>Jack Lai</v>
      </c>
      <c r="G77" s="52">
        <v>9.0833333333333339E-3</v>
      </c>
      <c r="H77" s="51" t="s">
        <v>16</v>
      </c>
    </row>
    <row r="78" spans="1:10" x14ac:dyDescent="0.25">
      <c r="A78" s="50">
        <v>29</v>
      </c>
      <c r="B78" s="60">
        <v>25</v>
      </c>
      <c r="C78" s="36" t="s">
        <v>23</v>
      </c>
      <c r="D78" s="51" t="s">
        <v>82</v>
      </c>
      <c r="E78" s="51" t="s">
        <v>108</v>
      </c>
      <c r="F78" s="92" t="s">
        <v>283</v>
      </c>
      <c r="G78" s="52">
        <v>9.2751157407407418E-3</v>
      </c>
      <c r="H78" s="89" t="s">
        <v>63</v>
      </c>
      <c r="J78" s="26"/>
    </row>
    <row r="79" spans="1:10" x14ac:dyDescent="0.25">
      <c r="A79" s="50">
        <v>30</v>
      </c>
      <c r="B79" s="60">
        <v>26</v>
      </c>
      <c r="C79" s="36" t="s">
        <v>23</v>
      </c>
      <c r="D79" s="51" t="s">
        <v>109</v>
      </c>
      <c r="E79" s="51" t="s">
        <v>110</v>
      </c>
      <c r="F79" s="51" t="str">
        <f>CONCATENATE(D78," ",E78)</f>
        <v>Benjamin Wang</v>
      </c>
      <c r="G79" s="56">
        <v>1.0511921296296295E-2</v>
      </c>
      <c r="H79" s="51" t="s">
        <v>16</v>
      </c>
    </row>
    <row r="80" spans="1:10" x14ac:dyDescent="0.25">
      <c r="A80" s="50">
        <v>31</v>
      </c>
      <c r="B80" s="60">
        <v>27</v>
      </c>
      <c r="C80" s="36" t="s">
        <v>23</v>
      </c>
      <c r="D80" s="51" t="s">
        <v>111</v>
      </c>
      <c r="E80" s="51" t="s">
        <v>112</v>
      </c>
      <c r="F80" s="89" t="s">
        <v>267</v>
      </c>
      <c r="G80" s="56">
        <v>1.0546874999999999E-2</v>
      </c>
      <c r="H80" s="51" t="s">
        <v>16</v>
      </c>
    </row>
    <row r="81" spans="1:8" x14ac:dyDescent="0.25">
      <c r="A81" s="50">
        <v>8</v>
      </c>
      <c r="B81" s="61">
        <v>1</v>
      </c>
      <c r="C81" s="36" t="s">
        <v>26</v>
      </c>
      <c r="D81" s="51" t="s">
        <v>80</v>
      </c>
      <c r="E81" s="51" t="s">
        <v>81</v>
      </c>
      <c r="F81" s="89" t="s">
        <v>276</v>
      </c>
      <c r="G81" s="52">
        <v>7.1954861111111108E-3</v>
      </c>
      <c r="H81" s="89" t="s">
        <v>193</v>
      </c>
    </row>
    <row r="82" spans="1:8" x14ac:dyDescent="0.25">
      <c r="A82" s="55">
        <v>10</v>
      </c>
      <c r="B82" s="61">
        <v>2</v>
      </c>
      <c r="C82" s="36" t="s">
        <v>26</v>
      </c>
      <c r="D82" s="21"/>
      <c r="E82" s="21"/>
      <c r="F82" s="93" t="s">
        <v>277</v>
      </c>
      <c r="G82" s="56">
        <v>7.3668981481481476E-3</v>
      </c>
      <c r="H82" s="94" t="s">
        <v>68</v>
      </c>
    </row>
    <row r="83" spans="1:8" x14ac:dyDescent="0.25">
      <c r="A83" s="55">
        <v>14</v>
      </c>
      <c r="B83" s="61">
        <v>3</v>
      </c>
      <c r="C83" s="96" t="s">
        <v>26</v>
      </c>
      <c r="D83" s="21"/>
      <c r="E83" s="21"/>
      <c r="F83" s="93" t="s">
        <v>278</v>
      </c>
      <c r="G83" s="56">
        <v>7.5295138888888885E-3</v>
      </c>
      <c r="H83" s="94" t="s">
        <v>63</v>
      </c>
    </row>
    <row r="84" spans="1:8" x14ac:dyDescent="0.25">
      <c r="A84" s="55">
        <v>22</v>
      </c>
      <c r="B84" s="61">
        <v>4</v>
      </c>
      <c r="C84" s="96" t="s">
        <v>26</v>
      </c>
      <c r="D84" s="21"/>
      <c r="E84" s="21"/>
      <c r="F84" s="93" t="s">
        <v>268</v>
      </c>
      <c r="G84" s="56">
        <v>8.0303240740740734E-3</v>
      </c>
      <c r="H84" s="94" t="s">
        <v>32</v>
      </c>
    </row>
  </sheetData>
  <autoFilter ref="A3:H3" xr:uid="{00000000-0009-0000-0000-000001000000}">
    <sortState xmlns:xlrd2="http://schemas.microsoft.com/office/spreadsheetml/2017/richdata2" ref="A4:H118">
      <sortCondition ref="C3:C118"/>
    </sortState>
  </autoFilter>
  <mergeCells count="2">
    <mergeCell ref="A2:E2"/>
    <mergeCell ref="A1:H1"/>
  </mergeCells>
  <phoneticPr fontId="10" type="noConversion"/>
  <conditionalFormatting sqref="C63:C81 C4:C30 C32:C47">
    <cfRule type="cellIs" dxfId="117" priority="109" stopIfTrue="1" operator="equal">
      <formula>"Primary Girls"</formula>
    </cfRule>
    <cfRule type="cellIs" dxfId="116" priority="110" stopIfTrue="1" operator="equal">
      <formula>"Middle Girls"</formula>
    </cfRule>
    <cfRule type="cellIs" dxfId="115" priority="111" stopIfTrue="1" operator="equal">
      <formula>"Senior Girls"</formula>
    </cfRule>
    <cfRule type="cellIs" dxfId="114" priority="112" stopIfTrue="1" operator="equal">
      <formula>"Senior Boys"</formula>
    </cfRule>
    <cfRule type="cellIs" dxfId="113" priority="113" stopIfTrue="1" operator="equal">
      <formula>"Middle Boys"</formula>
    </cfRule>
    <cfRule type="cellIs" dxfId="112" priority="114" stopIfTrue="1" operator="equal">
      <formula>"Primary Boys"</formula>
    </cfRule>
  </conditionalFormatting>
  <conditionalFormatting sqref="C54:C56 C58:C61">
    <cfRule type="cellIs" dxfId="111" priority="85" stopIfTrue="1" operator="equal">
      <formula>"Primary Girls"</formula>
    </cfRule>
    <cfRule type="cellIs" dxfId="110" priority="86" stopIfTrue="1" operator="equal">
      <formula>"Middle Girls"</formula>
    </cfRule>
    <cfRule type="cellIs" dxfId="109" priority="87" stopIfTrue="1" operator="equal">
      <formula>"Senior Girls"</formula>
    </cfRule>
    <cfRule type="cellIs" dxfId="108" priority="88" stopIfTrue="1" operator="equal">
      <formula>"Senior Boys"</formula>
    </cfRule>
    <cfRule type="cellIs" dxfId="107" priority="89" stopIfTrue="1" operator="equal">
      <formula>"Middle Boys"</formula>
    </cfRule>
    <cfRule type="cellIs" dxfId="106" priority="90" stopIfTrue="1" operator="equal">
      <formula>"Primary Boys"</formula>
    </cfRule>
  </conditionalFormatting>
  <conditionalFormatting sqref="C57">
    <cfRule type="cellIs" dxfId="105" priority="79" stopIfTrue="1" operator="equal">
      <formula>"Primary Girls"</formula>
    </cfRule>
    <cfRule type="cellIs" dxfId="104" priority="80" stopIfTrue="1" operator="equal">
      <formula>"Middle Girls"</formula>
    </cfRule>
    <cfRule type="cellIs" dxfId="103" priority="81" stopIfTrue="1" operator="equal">
      <formula>"Senior Girls"</formula>
    </cfRule>
    <cfRule type="cellIs" dxfId="102" priority="82" stopIfTrue="1" operator="equal">
      <formula>"Senior Boys"</formula>
    </cfRule>
    <cfRule type="cellIs" dxfId="101" priority="83" stopIfTrue="1" operator="equal">
      <formula>"Middle Boys"</formula>
    </cfRule>
    <cfRule type="cellIs" dxfId="100" priority="84" stopIfTrue="1" operator="equal">
      <formula>"Primary Boys"</formula>
    </cfRule>
  </conditionalFormatting>
  <conditionalFormatting sqref="C62">
    <cfRule type="cellIs" dxfId="99" priority="73" stopIfTrue="1" operator="equal">
      <formula>"Primary Girls"</formula>
    </cfRule>
    <cfRule type="cellIs" dxfId="98" priority="74" stopIfTrue="1" operator="equal">
      <formula>"Middle Girls"</formula>
    </cfRule>
    <cfRule type="cellIs" dxfId="97" priority="75" stopIfTrue="1" operator="equal">
      <formula>"Senior Girls"</formula>
    </cfRule>
    <cfRule type="cellIs" dxfId="96" priority="76" stopIfTrue="1" operator="equal">
      <formula>"Senior Boys"</formula>
    </cfRule>
    <cfRule type="cellIs" dxfId="95" priority="77" stopIfTrue="1" operator="equal">
      <formula>"Middle Boys"</formula>
    </cfRule>
    <cfRule type="cellIs" dxfId="94" priority="78" stopIfTrue="1" operator="equal">
      <formula>"Primary Boys"</formula>
    </cfRule>
  </conditionalFormatting>
  <conditionalFormatting sqref="C82">
    <cfRule type="cellIs" dxfId="93" priority="31" stopIfTrue="1" operator="equal">
      <formula>"Primary Girls"</formula>
    </cfRule>
    <cfRule type="cellIs" dxfId="92" priority="32" stopIfTrue="1" operator="equal">
      <formula>"Middle Girls"</formula>
    </cfRule>
    <cfRule type="cellIs" dxfId="91" priority="33" stopIfTrue="1" operator="equal">
      <formula>"Senior Girls"</formula>
    </cfRule>
    <cfRule type="cellIs" dxfId="90" priority="34" stopIfTrue="1" operator="equal">
      <formula>"Senior Boys"</formula>
    </cfRule>
    <cfRule type="cellIs" dxfId="89" priority="35" stopIfTrue="1" operator="equal">
      <formula>"Middle Boys"</formula>
    </cfRule>
    <cfRule type="cellIs" dxfId="88" priority="36" stopIfTrue="1" operator="equal">
      <formula>"Primary Boys"</formula>
    </cfRule>
  </conditionalFormatting>
  <conditionalFormatting sqref="C83">
    <cfRule type="cellIs" dxfId="87" priority="25" stopIfTrue="1" operator="equal">
      <formula>"Primary Girls"</formula>
    </cfRule>
    <cfRule type="cellIs" dxfId="86" priority="26" stopIfTrue="1" operator="equal">
      <formula>"Middle Girls"</formula>
    </cfRule>
    <cfRule type="cellIs" dxfId="85" priority="27" stopIfTrue="1" operator="equal">
      <formula>"Senior Girls"</formula>
    </cfRule>
    <cfRule type="cellIs" dxfId="84" priority="28" stopIfTrue="1" operator="equal">
      <formula>"Senior Boys"</formula>
    </cfRule>
    <cfRule type="cellIs" dxfId="83" priority="29" stopIfTrue="1" operator="equal">
      <formula>"Middle Boys"</formula>
    </cfRule>
    <cfRule type="cellIs" dxfId="82" priority="30" stopIfTrue="1" operator="equal">
      <formula>"Primary Boys"</formula>
    </cfRule>
  </conditionalFormatting>
  <conditionalFormatting sqref="C84">
    <cfRule type="cellIs" dxfId="81" priority="19" stopIfTrue="1" operator="equal">
      <formula>"Primary Girls"</formula>
    </cfRule>
    <cfRule type="cellIs" dxfId="80" priority="20" stopIfTrue="1" operator="equal">
      <formula>"Middle Girls"</formula>
    </cfRule>
    <cfRule type="cellIs" dxfId="79" priority="21" stopIfTrue="1" operator="equal">
      <formula>"Senior Girls"</formula>
    </cfRule>
    <cfRule type="cellIs" dxfId="78" priority="22" stopIfTrue="1" operator="equal">
      <formula>"Senior Boys"</formula>
    </cfRule>
    <cfRule type="cellIs" dxfId="77" priority="23" stopIfTrue="1" operator="equal">
      <formula>"Middle Boys"</formula>
    </cfRule>
    <cfRule type="cellIs" dxfId="76" priority="24" stopIfTrue="1" operator="equal">
      <formula>"Primary Boys"</formula>
    </cfRule>
  </conditionalFormatting>
  <conditionalFormatting sqref="C48:C51">
    <cfRule type="cellIs" dxfId="75" priority="13" stopIfTrue="1" operator="equal">
      <formula>"Primary Girls"</formula>
    </cfRule>
    <cfRule type="cellIs" dxfId="74" priority="14" stopIfTrue="1" operator="equal">
      <formula>"Middle Girls"</formula>
    </cfRule>
    <cfRule type="cellIs" dxfId="73" priority="15" stopIfTrue="1" operator="equal">
      <formula>"Senior Girls"</formula>
    </cfRule>
    <cfRule type="cellIs" dxfId="72" priority="16" stopIfTrue="1" operator="equal">
      <formula>"Senior Boys"</formula>
    </cfRule>
    <cfRule type="cellIs" dxfId="71" priority="17" stopIfTrue="1" operator="equal">
      <formula>"Middle Boys"</formula>
    </cfRule>
    <cfRule type="cellIs" dxfId="70" priority="18" stopIfTrue="1" operator="equal">
      <formula>"Primary Boys"</formula>
    </cfRule>
  </conditionalFormatting>
  <conditionalFormatting sqref="C52:C53">
    <cfRule type="cellIs" dxfId="69" priority="7" stopIfTrue="1" operator="equal">
      <formula>"Primary Girls"</formula>
    </cfRule>
    <cfRule type="cellIs" dxfId="68" priority="8" stopIfTrue="1" operator="equal">
      <formula>"Middle Girls"</formula>
    </cfRule>
    <cfRule type="cellIs" dxfId="67" priority="9" stopIfTrue="1" operator="equal">
      <formula>"Senior Girls"</formula>
    </cfRule>
    <cfRule type="cellIs" dxfId="66" priority="10" stopIfTrue="1" operator="equal">
      <formula>"Senior Boys"</formula>
    </cfRule>
    <cfRule type="cellIs" dxfId="65" priority="11" stopIfTrue="1" operator="equal">
      <formula>"Middle Boys"</formula>
    </cfRule>
    <cfRule type="cellIs" dxfId="64" priority="12" stopIfTrue="1" operator="equal">
      <formula>"Primary Boys"</formula>
    </cfRule>
  </conditionalFormatting>
  <conditionalFormatting sqref="C31">
    <cfRule type="cellIs" dxfId="63" priority="1" stopIfTrue="1" operator="equal">
      <formula>"Primary Girls"</formula>
    </cfRule>
    <cfRule type="cellIs" dxfId="62" priority="2" stopIfTrue="1" operator="equal">
      <formula>"Middle Girls"</formula>
    </cfRule>
    <cfRule type="cellIs" dxfId="61" priority="3" stopIfTrue="1" operator="equal">
      <formula>"Senior Girls"</formula>
    </cfRule>
    <cfRule type="cellIs" dxfId="60" priority="4" stopIfTrue="1" operator="equal">
      <formula>"Senior Boys"</formula>
    </cfRule>
    <cfRule type="cellIs" dxfId="59" priority="5" stopIfTrue="1" operator="equal">
      <formula>"Middle Boys"</formula>
    </cfRule>
    <cfRule type="cellIs" dxfId="58" priority="6" stopIfTrue="1" operator="equal">
      <formula>"Primary Boys"</formula>
    </cfRule>
  </conditionalFormatting>
  <dataValidations count="1">
    <dataValidation type="list" allowBlank="1" showInputMessage="1" showErrorMessage="1" sqref="C4:C84" xr:uid="{7E3D7CB9-FA8E-E046-9C2B-E2A534840831}">
      <formula1>"Primary Boys, Primary Girls, Middle Boys, Middle Girls, Senior Boys, Senior Girls"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33F4-09CE-F946-8DBD-76FEE6B58836}">
  <dimension ref="A2:L114"/>
  <sheetViews>
    <sheetView zoomScale="14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13" sqref="F13:H22"/>
    </sheetView>
  </sheetViews>
  <sheetFormatPr defaultColWidth="10.85546875" defaultRowHeight="15.75" x14ac:dyDescent="0.25"/>
  <cols>
    <col min="1" max="1" width="11.5703125" style="22" customWidth="1"/>
    <col min="2" max="2" width="10.140625" style="22" customWidth="1"/>
    <col min="3" max="3" width="21.42578125" style="20" customWidth="1"/>
    <col min="4" max="4" width="10.85546875" style="20" hidden="1" customWidth="1"/>
    <col min="5" max="5" width="18.42578125" style="20" hidden="1" customWidth="1"/>
    <col min="6" max="6" width="21.42578125" style="20" bestFit="1" customWidth="1"/>
    <col min="7" max="7" width="12.42578125" style="20" customWidth="1"/>
    <col min="8" max="8" width="21.85546875" style="26" customWidth="1"/>
    <col min="9" max="9" width="10.85546875" style="63" customWidth="1"/>
    <col min="10" max="11" width="31.42578125" style="20" customWidth="1"/>
    <col min="12" max="12" width="11.85546875" style="20" customWidth="1"/>
    <col min="13" max="13" width="10.85546875" style="20" customWidth="1"/>
    <col min="14" max="16384" width="10.85546875" style="20"/>
  </cols>
  <sheetData>
    <row r="2" spans="1:12" ht="18.75" x14ac:dyDescent="0.3">
      <c r="A2" s="134" t="s">
        <v>269</v>
      </c>
      <c r="B2" s="135"/>
      <c r="C2" s="135"/>
      <c r="D2" s="135"/>
      <c r="E2" s="135"/>
      <c r="F2" s="135"/>
      <c r="G2" s="135"/>
      <c r="H2" s="135"/>
      <c r="K2" s="54" t="s">
        <v>58</v>
      </c>
    </row>
    <row r="3" spans="1:12" x14ac:dyDescent="0.25">
      <c r="A3" s="131"/>
      <c r="B3" s="132"/>
      <c r="C3" s="132"/>
      <c r="D3" s="132"/>
      <c r="E3" s="133"/>
      <c r="F3" s="25"/>
      <c r="G3" s="25"/>
      <c r="H3" s="27"/>
    </row>
    <row r="4" spans="1:12" s="23" customFormat="1" ht="35.25" customHeight="1" x14ac:dyDescent="0.25">
      <c r="A4" s="49" t="s">
        <v>42</v>
      </c>
      <c r="B4" s="49" t="s">
        <v>18</v>
      </c>
      <c r="C4" s="30" t="s">
        <v>19</v>
      </c>
      <c r="D4" s="30" t="s">
        <v>20</v>
      </c>
      <c r="E4" s="30" t="s">
        <v>21</v>
      </c>
      <c r="F4" s="30" t="s">
        <v>56</v>
      </c>
      <c r="G4" s="30" t="s">
        <v>43</v>
      </c>
      <c r="H4" s="31" t="s">
        <v>6</v>
      </c>
      <c r="I4" s="72"/>
      <c r="J4" s="24" t="s">
        <v>19</v>
      </c>
      <c r="K4" s="24" t="s">
        <v>22</v>
      </c>
      <c r="L4" s="24" t="s">
        <v>31</v>
      </c>
    </row>
    <row r="5" spans="1:12" x14ac:dyDescent="0.25">
      <c r="A5" s="50">
        <v>44</v>
      </c>
      <c r="B5" s="65">
        <v>1</v>
      </c>
      <c r="C5" s="36" t="s">
        <v>28</v>
      </c>
      <c r="D5" s="51" t="s">
        <v>157</v>
      </c>
      <c r="E5" s="51" t="s">
        <v>188</v>
      </c>
      <c r="F5" s="51" t="str">
        <f>CONCATENATE(D6," ", E6)</f>
        <v>Izzy Cant</v>
      </c>
      <c r="G5" s="52">
        <v>1.2766087962962963E-2</v>
      </c>
      <c r="H5" s="51" t="s">
        <v>35</v>
      </c>
      <c r="I5" s="14"/>
      <c r="J5" s="21" t="s">
        <v>37</v>
      </c>
      <c r="K5" s="21" t="s">
        <v>29</v>
      </c>
      <c r="L5" s="21" t="s">
        <v>39</v>
      </c>
    </row>
    <row r="6" spans="1:12" x14ac:dyDescent="0.25">
      <c r="A6" s="50">
        <v>57</v>
      </c>
      <c r="B6" s="65">
        <v>2</v>
      </c>
      <c r="C6" s="36" t="s">
        <v>28</v>
      </c>
      <c r="D6" s="51" t="s">
        <v>189</v>
      </c>
      <c r="E6" s="51" t="s">
        <v>190</v>
      </c>
      <c r="F6" s="92" t="s">
        <v>272</v>
      </c>
      <c r="G6" s="52">
        <v>1.3932291666666666E-2</v>
      </c>
      <c r="H6" s="89" t="s">
        <v>25</v>
      </c>
      <c r="I6" s="14"/>
      <c r="J6" s="21" t="s">
        <v>38</v>
      </c>
      <c r="K6" s="21" t="s">
        <v>30</v>
      </c>
      <c r="L6" s="21" t="s">
        <v>40</v>
      </c>
    </row>
    <row r="7" spans="1:12" x14ac:dyDescent="0.25">
      <c r="A7" s="50">
        <v>58</v>
      </c>
      <c r="B7" s="65">
        <v>3</v>
      </c>
      <c r="C7" s="36" t="s">
        <v>28</v>
      </c>
      <c r="D7" s="51" t="s">
        <v>191</v>
      </c>
      <c r="E7" s="51" t="s">
        <v>192</v>
      </c>
      <c r="F7" s="51" t="str">
        <f>CONCATENATE(D8," ", E8)</f>
        <v>Jessie Shiell</v>
      </c>
      <c r="G7" s="52">
        <v>1.4095370370370371E-2</v>
      </c>
      <c r="H7" s="89" t="s">
        <v>35</v>
      </c>
      <c r="I7" s="14"/>
      <c r="J7" s="21" t="s">
        <v>28</v>
      </c>
      <c r="K7" s="21" t="s">
        <v>24</v>
      </c>
      <c r="L7" s="21" t="s">
        <v>40</v>
      </c>
    </row>
    <row r="8" spans="1:12" x14ac:dyDescent="0.25">
      <c r="A8" s="50">
        <v>68</v>
      </c>
      <c r="B8" s="65">
        <v>4</v>
      </c>
      <c r="C8" s="36" t="s">
        <v>28</v>
      </c>
      <c r="D8" s="51" t="s">
        <v>194</v>
      </c>
      <c r="E8" s="51" t="s">
        <v>195</v>
      </c>
      <c r="F8" s="89" t="s">
        <v>297</v>
      </c>
      <c r="G8" s="52">
        <v>1.4443171296296296E-2</v>
      </c>
      <c r="H8" s="51" t="s">
        <v>35</v>
      </c>
      <c r="I8" s="14"/>
      <c r="J8" s="21" t="s">
        <v>27</v>
      </c>
      <c r="K8" s="21" t="s">
        <v>24</v>
      </c>
      <c r="L8" s="21" t="s">
        <v>41</v>
      </c>
    </row>
    <row r="9" spans="1:12" x14ac:dyDescent="0.25">
      <c r="A9" s="50">
        <v>70</v>
      </c>
      <c r="B9" s="65">
        <v>5</v>
      </c>
      <c r="C9" s="36" t="s">
        <v>28</v>
      </c>
      <c r="D9" s="51" t="s">
        <v>136</v>
      </c>
      <c r="E9" s="51" t="s">
        <v>156</v>
      </c>
      <c r="F9" s="89" t="s">
        <v>298</v>
      </c>
      <c r="G9" s="52">
        <v>1.4637615740740741E-2</v>
      </c>
      <c r="H9" s="89" t="s">
        <v>35</v>
      </c>
      <c r="I9" s="14"/>
      <c r="J9" s="63"/>
      <c r="K9" s="63"/>
      <c r="L9" s="63"/>
    </row>
    <row r="10" spans="1:12" x14ac:dyDescent="0.25">
      <c r="A10" s="50">
        <v>73</v>
      </c>
      <c r="B10" s="65">
        <v>6</v>
      </c>
      <c r="C10" s="36" t="s">
        <v>28</v>
      </c>
      <c r="D10" s="51" t="s">
        <v>196</v>
      </c>
      <c r="E10" s="51" t="s">
        <v>197</v>
      </c>
      <c r="F10" s="93" t="s">
        <v>302</v>
      </c>
      <c r="G10" s="52">
        <v>1.4956018518518516E-2</v>
      </c>
      <c r="H10" s="51" t="s">
        <v>35</v>
      </c>
      <c r="I10" s="14"/>
    </row>
    <row r="11" spans="1:12" x14ac:dyDescent="0.25">
      <c r="A11" s="50">
        <v>74</v>
      </c>
      <c r="B11" s="65">
        <v>7</v>
      </c>
      <c r="C11" s="36" t="s">
        <v>28</v>
      </c>
      <c r="D11" s="51"/>
      <c r="E11" s="51"/>
      <c r="F11" s="93" t="s">
        <v>303</v>
      </c>
      <c r="G11" s="52">
        <v>1.5014699074074074E-2</v>
      </c>
      <c r="H11" s="89" t="s">
        <v>34</v>
      </c>
      <c r="I11" s="14"/>
    </row>
    <row r="12" spans="1:12" x14ac:dyDescent="0.25">
      <c r="A12" s="50">
        <v>75</v>
      </c>
      <c r="B12" s="65">
        <v>8</v>
      </c>
      <c r="C12" s="36" t="s">
        <v>28</v>
      </c>
      <c r="D12" s="51"/>
      <c r="E12" s="51"/>
      <c r="F12" s="93" t="s">
        <v>304</v>
      </c>
      <c r="G12" s="52">
        <v>1.5146874999999999E-2</v>
      </c>
      <c r="H12" s="89" t="s">
        <v>193</v>
      </c>
      <c r="I12" s="14"/>
    </row>
    <row r="13" spans="1:12" x14ac:dyDescent="0.25">
      <c r="A13" s="50">
        <v>77</v>
      </c>
      <c r="B13" s="64">
        <v>1</v>
      </c>
      <c r="C13" s="36" t="s">
        <v>27</v>
      </c>
      <c r="D13" s="51" t="s">
        <v>198</v>
      </c>
      <c r="E13" s="51" t="s">
        <v>199</v>
      </c>
      <c r="F13" s="51" t="str">
        <f t="shared" ref="F13" si="0">CONCATENATE(D13," ", E13)</f>
        <v>Jonathan Harris</v>
      </c>
      <c r="G13" s="52">
        <v>1.5329513888888889E-2</v>
      </c>
      <c r="H13" s="51" t="s">
        <v>16</v>
      </c>
      <c r="I13" s="14"/>
    </row>
    <row r="14" spans="1:12" x14ac:dyDescent="0.25">
      <c r="A14" s="50">
        <v>78</v>
      </c>
      <c r="B14" s="64">
        <v>2</v>
      </c>
      <c r="C14" s="36" t="s">
        <v>27</v>
      </c>
      <c r="D14" s="51" t="s">
        <v>200</v>
      </c>
      <c r="E14" s="51" t="s">
        <v>201</v>
      </c>
      <c r="F14" s="89" t="s">
        <v>306</v>
      </c>
      <c r="G14" s="62">
        <v>1.5463310185185186E-2</v>
      </c>
      <c r="H14" s="89" t="s">
        <v>35</v>
      </c>
      <c r="I14" s="14"/>
    </row>
    <row r="15" spans="1:12" x14ac:dyDescent="0.25">
      <c r="A15" s="50">
        <v>87</v>
      </c>
      <c r="B15" s="64">
        <v>3</v>
      </c>
      <c r="C15" s="36" t="s">
        <v>27</v>
      </c>
      <c r="D15" s="51" t="s">
        <v>165</v>
      </c>
      <c r="E15" s="51" t="s">
        <v>202</v>
      </c>
      <c r="F15" s="89" t="s">
        <v>214</v>
      </c>
      <c r="G15" s="52">
        <v>1.8001273148148148E-2</v>
      </c>
      <c r="H15" s="51" t="s">
        <v>16</v>
      </c>
      <c r="I15" s="14"/>
    </row>
    <row r="16" spans="1:12" x14ac:dyDescent="0.25">
      <c r="A16" s="50">
        <v>89</v>
      </c>
      <c r="B16" s="64">
        <v>4</v>
      </c>
      <c r="C16" s="36" t="s">
        <v>27</v>
      </c>
      <c r="D16" s="51" t="s">
        <v>104</v>
      </c>
      <c r="E16" s="51" t="s">
        <v>203</v>
      </c>
      <c r="F16" s="89" t="s">
        <v>311</v>
      </c>
      <c r="G16" s="52">
        <v>1.8195949074074073E-2</v>
      </c>
      <c r="H16" s="51" t="s">
        <v>16</v>
      </c>
      <c r="I16" s="14"/>
    </row>
    <row r="17" spans="1:10" x14ac:dyDescent="0.25">
      <c r="A17" s="50">
        <v>90</v>
      </c>
      <c r="B17" s="64">
        <v>5</v>
      </c>
      <c r="C17" s="36" t="s">
        <v>27</v>
      </c>
      <c r="D17" s="51" t="s">
        <v>204</v>
      </c>
      <c r="E17" s="51" t="s">
        <v>205</v>
      </c>
      <c r="F17" s="89" t="s">
        <v>312</v>
      </c>
      <c r="G17" s="52">
        <v>1.8466550925925928E-2</v>
      </c>
      <c r="H17" s="89" t="s">
        <v>68</v>
      </c>
      <c r="I17" s="14"/>
    </row>
    <row r="18" spans="1:10" x14ac:dyDescent="0.25">
      <c r="A18" s="50">
        <v>93</v>
      </c>
      <c r="B18" s="64">
        <v>6</v>
      </c>
      <c r="C18" s="36" t="s">
        <v>27</v>
      </c>
      <c r="D18" s="51" t="s">
        <v>206</v>
      </c>
      <c r="E18" s="51" t="s">
        <v>207</v>
      </c>
      <c r="F18" s="89" t="s">
        <v>314</v>
      </c>
      <c r="G18" s="52">
        <v>1.9094097222222221E-2</v>
      </c>
      <c r="H18" s="89" t="s">
        <v>68</v>
      </c>
      <c r="I18" s="14"/>
    </row>
    <row r="19" spans="1:10" x14ac:dyDescent="0.25">
      <c r="A19" s="50">
        <v>94</v>
      </c>
      <c r="B19" s="64">
        <v>7</v>
      </c>
      <c r="C19" s="36" t="s">
        <v>27</v>
      </c>
      <c r="D19" s="51" t="s">
        <v>208</v>
      </c>
      <c r="E19" s="51" t="s">
        <v>209</v>
      </c>
      <c r="F19" s="89" t="s">
        <v>215</v>
      </c>
      <c r="G19" s="52">
        <v>1.9144444444444447E-2</v>
      </c>
      <c r="H19" s="89" t="s">
        <v>212</v>
      </c>
      <c r="I19" s="14"/>
    </row>
    <row r="20" spans="1:10" x14ac:dyDescent="0.25">
      <c r="A20" s="50">
        <v>97</v>
      </c>
      <c r="B20" s="64">
        <v>8</v>
      </c>
      <c r="C20" s="36" t="s">
        <v>27</v>
      </c>
      <c r="D20" s="51" t="s">
        <v>210</v>
      </c>
      <c r="E20" s="51" t="s">
        <v>211</v>
      </c>
      <c r="F20" s="89" t="s">
        <v>216</v>
      </c>
      <c r="G20" s="52">
        <v>2.0443055555555555E-2</v>
      </c>
      <c r="H20" s="51" t="s">
        <v>16</v>
      </c>
      <c r="I20" s="14"/>
    </row>
    <row r="21" spans="1:10" x14ac:dyDescent="0.25">
      <c r="A21" s="50">
        <v>98</v>
      </c>
      <c r="B21" s="64">
        <v>9</v>
      </c>
      <c r="C21" s="36" t="s">
        <v>27</v>
      </c>
      <c r="D21" s="51" t="s">
        <v>88</v>
      </c>
      <c r="E21" s="51" t="s">
        <v>130</v>
      </c>
      <c r="F21" s="89" t="s">
        <v>217</v>
      </c>
      <c r="G21" s="52">
        <v>2.1399884259259261E-2</v>
      </c>
      <c r="H21" s="51" t="s">
        <v>16</v>
      </c>
      <c r="I21" s="14"/>
    </row>
    <row r="22" spans="1:10" x14ac:dyDescent="0.25">
      <c r="A22" s="50">
        <v>99</v>
      </c>
      <c r="B22" s="64">
        <v>10</v>
      </c>
      <c r="C22" s="36" t="s">
        <v>27</v>
      </c>
      <c r="D22" s="51" t="s">
        <v>69</v>
      </c>
      <c r="E22" s="51" t="s">
        <v>153</v>
      </c>
      <c r="F22" s="89" t="s">
        <v>218</v>
      </c>
      <c r="G22" s="52">
        <v>2.2745254629629629E-2</v>
      </c>
      <c r="H22" s="89" t="s">
        <v>63</v>
      </c>
      <c r="I22" s="14"/>
    </row>
    <row r="23" spans="1:10" x14ac:dyDescent="0.25">
      <c r="A23" s="50"/>
      <c r="B23" s="50"/>
      <c r="C23" s="36"/>
      <c r="D23" s="51"/>
      <c r="E23" s="51"/>
      <c r="F23" s="51"/>
      <c r="G23" s="52"/>
      <c r="H23" s="69"/>
    </row>
    <row r="24" spans="1:10" s="28" customFormat="1" x14ac:dyDescent="0.25">
      <c r="A24" s="50"/>
      <c r="B24" s="50"/>
      <c r="C24" s="36"/>
      <c r="D24" s="51"/>
      <c r="E24" s="51"/>
      <c r="F24" s="51"/>
      <c r="G24" s="52"/>
      <c r="H24" s="69"/>
      <c r="I24" s="73"/>
      <c r="J24" s="29"/>
    </row>
    <row r="25" spans="1:10" x14ac:dyDescent="0.25">
      <c r="A25" s="50"/>
      <c r="B25" s="50"/>
      <c r="C25" s="36"/>
      <c r="D25" s="51"/>
      <c r="E25" s="51"/>
      <c r="F25" s="51"/>
      <c r="G25" s="52"/>
      <c r="H25" s="69"/>
    </row>
    <row r="26" spans="1:10" x14ac:dyDescent="0.25">
      <c r="A26" s="50"/>
      <c r="B26" s="50"/>
      <c r="C26" s="36"/>
      <c r="D26" s="51"/>
      <c r="E26" s="51"/>
      <c r="F26" s="51"/>
      <c r="G26" s="52"/>
      <c r="H26" s="69"/>
    </row>
    <row r="27" spans="1:10" x14ac:dyDescent="0.25">
      <c r="A27" s="50"/>
      <c r="B27" s="50"/>
      <c r="C27" s="36"/>
      <c r="D27" s="51"/>
      <c r="E27" s="51"/>
      <c r="F27" s="51"/>
      <c r="G27" s="52"/>
      <c r="H27" s="69"/>
    </row>
    <row r="28" spans="1:10" x14ac:dyDescent="0.25">
      <c r="A28" s="50"/>
      <c r="B28" s="50"/>
      <c r="C28" s="36"/>
      <c r="D28" s="51"/>
      <c r="E28" s="51"/>
      <c r="F28" s="51"/>
      <c r="G28" s="52"/>
      <c r="H28" s="69"/>
    </row>
    <row r="29" spans="1:10" x14ac:dyDescent="0.25">
      <c r="A29" s="50"/>
      <c r="B29" s="50"/>
      <c r="C29" s="36"/>
      <c r="D29" s="51"/>
      <c r="E29" s="51"/>
      <c r="F29" s="51"/>
      <c r="G29" s="52"/>
      <c r="H29" s="69"/>
    </row>
    <row r="30" spans="1:10" x14ac:dyDescent="0.25">
      <c r="A30" s="50"/>
      <c r="B30" s="50"/>
      <c r="C30" s="36"/>
      <c r="D30" s="51"/>
      <c r="E30" s="51"/>
      <c r="F30" s="51"/>
      <c r="G30" s="52"/>
      <c r="H30" s="69"/>
    </row>
    <row r="31" spans="1:10" x14ac:dyDescent="0.25">
      <c r="A31" s="50"/>
      <c r="B31" s="50"/>
      <c r="C31" s="36"/>
      <c r="D31" s="51"/>
      <c r="E31" s="51"/>
      <c r="F31" s="51"/>
      <c r="G31" s="52"/>
      <c r="H31" s="69"/>
    </row>
    <row r="32" spans="1:10" x14ac:dyDescent="0.25">
      <c r="A32" s="50"/>
      <c r="B32" s="50"/>
      <c r="C32" s="36"/>
      <c r="D32" s="51"/>
      <c r="E32" s="51"/>
      <c r="F32" s="51"/>
      <c r="G32" s="52"/>
      <c r="H32" s="69"/>
    </row>
    <row r="33" spans="1:9" x14ac:dyDescent="0.25">
      <c r="A33" s="50"/>
      <c r="B33" s="50"/>
      <c r="C33" s="36"/>
      <c r="D33" s="51"/>
      <c r="E33" s="51"/>
      <c r="F33" s="51"/>
      <c r="G33" s="52"/>
      <c r="H33" s="69"/>
    </row>
    <row r="34" spans="1:9" x14ac:dyDescent="0.25">
      <c r="A34" s="50"/>
      <c r="B34" s="50"/>
      <c r="C34" s="36"/>
      <c r="D34" s="51"/>
      <c r="E34" s="51"/>
      <c r="F34" s="51"/>
      <c r="G34" s="52"/>
      <c r="H34" s="69"/>
    </row>
    <row r="35" spans="1:9" x14ac:dyDescent="0.25">
      <c r="A35" s="50"/>
      <c r="B35" s="50"/>
      <c r="C35" s="36"/>
      <c r="D35" s="51"/>
      <c r="E35" s="51"/>
      <c r="F35" s="51"/>
      <c r="G35" s="52"/>
      <c r="H35" s="69"/>
    </row>
    <row r="36" spans="1:9" x14ac:dyDescent="0.25">
      <c r="A36" s="50"/>
      <c r="B36" s="50"/>
      <c r="C36" s="36"/>
      <c r="D36" s="51"/>
      <c r="E36" s="51"/>
      <c r="F36" s="51"/>
      <c r="G36" s="52"/>
      <c r="H36" s="69"/>
    </row>
    <row r="37" spans="1:9" x14ac:dyDescent="0.25">
      <c r="A37" s="50"/>
      <c r="B37" s="50"/>
      <c r="C37" s="36"/>
      <c r="D37" s="51"/>
      <c r="E37" s="51"/>
      <c r="F37" s="51"/>
      <c r="G37" s="52"/>
      <c r="H37" s="69"/>
    </row>
    <row r="38" spans="1:9" x14ac:dyDescent="0.25">
      <c r="A38" s="50"/>
      <c r="B38" s="50"/>
      <c r="C38" s="36"/>
      <c r="D38" s="51"/>
      <c r="E38" s="51"/>
      <c r="F38" s="51"/>
      <c r="G38" s="52"/>
      <c r="H38" s="69"/>
    </row>
    <row r="39" spans="1:9" x14ac:dyDescent="0.25">
      <c r="A39" s="50"/>
      <c r="B39" s="50"/>
      <c r="C39" s="36"/>
      <c r="D39" s="51"/>
      <c r="E39" s="51"/>
      <c r="F39" s="51"/>
      <c r="G39" s="52"/>
      <c r="H39" s="69"/>
    </row>
    <row r="40" spans="1:9" x14ac:dyDescent="0.25">
      <c r="A40" s="50"/>
      <c r="B40" s="50"/>
      <c r="C40" s="36"/>
      <c r="D40" s="51"/>
      <c r="E40" s="51"/>
      <c r="F40" s="51"/>
      <c r="G40" s="52"/>
      <c r="H40" s="69"/>
    </row>
    <row r="41" spans="1:9" x14ac:dyDescent="0.25">
      <c r="A41" s="50"/>
      <c r="B41" s="50"/>
      <c r="C41" s="36"/>
      <c r="D41" s="51"/>
      <c r="E41" s="51"/>
      <c r="F41" s="51"/>
      <c r="G41" s="52"/>
      <c r="H41" s="69"/>
    </row>
    <row r="42" spans="1:9" s="28" customFormat="1" x14ac:dyDescent="0.25">
      <c r="A42" s="50"/>
      <c r="B42" s="50"/>
      <c r="C42" s="36"/>
      <c r="D42" s="51"/>
      <c r="E42" s="51"/>
      <c r="F42" s="51"/>
      <c r="G42" s="52"/>
      <c r="H42" s="69"/>
      <c r="I42" s="74"/>
    </row>
    <row r="43" spans="1:9" s="28" customFormat="1" x14ac:dyDescent="0.25">
      <c r="A43" s="50"/>
      <c r="B43" s="50"/>
      <c r="C43" s="36"/>
      <c r="D43" s="51"/>
      <c r="E43" s="51"/>
      <c r="F43" s="51"/>
      <c r="G43" s="52"/>
      <c r="H43" s="69"/>
      <c r="I43" s="74"/>
    </row>
    <row r="44" spans="1:9" s="28" customFormat="1" x14ac:dyDescent="0.25">
      <c r="A44" s="50"/>
      <c r="B44" s="50"/>
      <c r="C44" s="36"/>
      <c r="D44" s="51"/>
      <c r="E44" s="51"/>
      <c r="F44" s="51"/>
      <c r="G44" s="52"/>
      <c r="H44" s="69"/>
      <c r="I44" s="75"/>
    </row>
    <row r="45" spans="1:9" x14ac:dyDescent="0.25">
      <c r="A45" s="50"/>
      <c r="B45" s="50"/>
      <c r="C45" s="36"/>
      <c r="D45" s="51"/>
      <c r="E45" s="51"/>
      <c r="F45" s="51"/>
      <c r="G45" s="52"/>
      <c r="H45" s="69"/>
    </row>
    <row r="46" spans="1:9" x14ac:dyDescent="0.25">
      <c r="A46" s="50"/>
      <c r="B46" s="50"/>
      <c r="C46" s="36"/>
      <c r="D46" s="51"/>
      <c r="E46" s="51"/>
      <c r="F46" s="51"/>
      <c r="G46" s="52"/>
      <c r="H46" s="69"/>
    </row>
    <row r="47" spans="1:9" x14ac:dyDescent="0.25">
      <c r="A47" s="50"/>
      <c r="B47" s="50"/>
      <c r="C47" s="36"/>
      <c r="D47" s="51"/>
      <c r="E47" s="51"/>
      <c r="F47" s="51"/>
      <c r="G47" s="52"/>
      <c r="H47" s="69"/>
    </row>
    <row r="48" spans="1:9" x14ac:dyDescent="0.25">
      <c r="A48" s="50"/>
      <c r="B48" s="50"/>
      <c r="C48" s="36"/>
      <c r="D48" s="51"/>
      <c r="E48" s="51"/>
      <c r="F48" s="51"/>
      <c r="G48" s="52"/>
      <c r="H48" s="69"/>
    </row>
    <row r="49" spans="1:8" x14ac:dyDescent="0.25">
      <c r="A49" s="50"/>
      <c r="B49" s="50"/>
      <c r="C49" s="36"/>
      <c r="D49" s="51"/>
      <c r="E49" s="51"/>
      <c r="F49" s="51"/>
      <c r="G49" s="52"/>
      <c r="H49" s="69"/>
    </row>
    <row r="50" spans="1:8" x14ac:dyDescent="0.25">
      <c r="A50" s="50"/>
      <c r="B50" s="50"/>
      <c r="C50" s="36"/>
      <c r="D50" s="51"/>
      <c r="E50" s="51"/>
      <c r="F50" s="51"/>
      <c r="G50" s="52"/>
      <c r="H50" s="69"/>
    </row>
    <row r="51" spans="1:8" x14ac:dyDescent="0.25">
      <c r="A51" s="50"/>
      <c r="B51" s="50"/>
      <c r="C51" s="36"/>
      <c r="D51" s="51"/>
      <c r="E51" s="51"/>
      <c r="F51" s="51"/>
      <c r="G51" s="52"/>
      <c r="H51" s="69"/>
    </row>
    <row r="52" spans="1:8" x14ac:dyDescent="0.25">
      <c r="A52" s="50"/>
      <c r="B52" s="50"/>
      <c r="C52" s="36"/>
      <c r="D52" s="51"/>
      <c r="E52" s="51"/>
      <c r="F52" s="51"/>
      <c r="G52" s="52"/>
      <c r="H52" s="69"/>
    </row>
    <row r="53" spans="1:8" x14ac:dyDescent="0.25">
      <c r="A53" s="50"/>
      <c r="B53" s="50"/>
      <c r="C53" s="36"/>
      <c r="D53" s="51"/>
      <c r="E53" s="51"/>
      <c r="F53" s="51"/>
      <c r="G53" s="52"/>
      <c r="H53" s="69"/>
    </row>
    <row r="54" spans="1:8" x14ac:dyDescent="0.25">
      <c r="A54" s="50"/>
      <c r="B54" s="50"/>
      <c r="C54" s="36"/>
      <c r="D54" s="51"/>
      <c r="E54" s="51"/>
      <c r="F54" s="51"/>
      <c r="G54" s="52"/>
      <c r="H54" s="69"/>
    </row>
    <row r="55" spans="1:8" x14ac:dyDescent="0.25">
      <c r="A55" s="50"/>
      <c r="B55" s="50"/>
      <c r="C55" s="36"/>
      <c r="D55" s="51"/>
      <c r="E55" s="51"/>
      <c r="F55" s="51"/>
      <c r="G55" s="52"/>
      <c r="H55" s="69"/>
    </row>
    <row r="56" spans="1:8" x14ac:dyDescent="0.25">
      <c r="A56" s="50"/>
      <c r="B56" s="50"/>
      <c r="C56" s="36"/>
      <c r="D56" s="51"/>
      <c r="E56" s="51"/>
      <c r="F56" s="51"/>
      <c r="G56" s="52"/>
      <c r="H56" s="69"/>
    </row>
    <row r="57" spans="1:8" x14ac:dyDescent="0.25">
      <c r="A57" s="50"/>
      <c r="B57" s="50"/>
      <c r="C57" s="36"/>
      <c r="D57" s="51"/>
      <c r="E57" s="51"/>
      <c r="F57" s="51"/>
      <c r="G57" s="52"/>
      <c r="H57" s="69"/>
    </row>
    <row r="58" spans="1:8" x14ac:dyDescent="0.25">
      <c r="A58" s="50"/>
      <c r="B58" s="50"/>
      <c r="C58" s="36"/>
      <c r="D58" s="51"/>
      <c r="E58" s="51"/>
      <c r="F58" s="51"/>
      <c r="G58" s="52"/>
      <c r="H58" s="69"/>
    </row>
    <row r="59" spans="1:8" x14ac:dyDescent="0.25">
      <c r="A59" s="50"/>
      <c r="B59" s="50"/>
      <c r="C59" s="36"/>
      <c r="D59" s="51"/>
      <c r="E59" s="51"/>
      <c r="F59" s="51"/>
      <c r="G59" s="52"/>
      <c r="H59" s="69"/>
    </row>
    <row r="60" spans="1:8" x14ac:dyDescent="0.25">
      <c r="A60" s="50"/>
      <c r="B60" s="50"/>
      <c r="C60" s="36"/>
      <c r="D60" s="51"/>
      <c r="E60" s="51"/>
      <c r="F60" s="51"/>
      <c r="G60" s="52"/>
      <c r="H60" s="69"/>
    </row>
    <row r="61" spans="1:8" x14ac:dyDescent="0.25">
      <c r="A61" s="50"/>
      <c r="B61" s="50"/>
      <c r="C61" s="36"/>
      <c r="D61" s="51"/>
      <c r="E61" s="51"/>
      <c r="F61" s="51"/>
      <c r="G61" s="52"/>
      <c r="H61" s="69"/>
    </row>
    <row r="62" spans="1:8" x14ac:dyDescent="0.25">
      <c r="A62" s="50"/>
      <c r="B62" s="50"/>
      <c r="C62" s="36"/>
      <c r="D62" s="51"/>
      <c r="E62" s="51"/>
      <c r="F62" s="51"/>
      <c r="G62" s="52"/>
      <c r="H62" s="69"/>
    </row>
    <row r="63" spans="1:8" x14ac:dyDescent="0.25">
      <c r="A63" s="50"/>
      <c r="B63" s="50"/>
      <c r="C63" s="36"/>
      <c r="D63" s="51"/>
      <c r="E63" s="51"/>
      <c r="F63" s="51"/>
      <c r="G63" s="52"/>
      <c r="H63" s="69"/>
    </row>
    <row r="64" spans="1:8" x14ac:dyDescent="0.25">
      <c r="A64" s="50"/>
      <c r="B64" s="50"/>
      <c r="C64" s="36"/>
      <c r="D64" s="51"/>
      <c r="E64" s="51"/>
      <c r="F64" s="51"/>
      <c r="G64" s="52"/>
      <c r="H64" s="69"/>
    </row>
    <row r="65" spans="1:10" x14ac:dyDescent="0.25">
      <c r="A65" s="50"/>
      <c r="B65" s="50"/>
      <c r="C65" s="36"/>
      <c r="D65" s="51"/>
      <c r="E65" s="51"/>
      <c r="F65" s="51"/>
      <c r="G65" s="52"/>
      <c r="H65" s="69"/>
    </row>
    <row r="66" spans="1:10" x14ac:dyDescent="0.25">
      <c r="A66" s="50"/>
      <c r="B66" s="50"/>
      <c r="C66" s="36"/>
      <c r="D66" s="51"/>
      <c r="E66" s="51"/>
      <c r="F66" s="51"/>
      <c r="G66" s="52"/>
      <c r="H66" s="69"/>
      <c r="I66" s="68"/>
      <c r="J66" s="26"/>
    </row>
    <row r="67" spans="1:10" x14ac:dyDescent="0.25">
      <c r="A67" s="50"/>
      <c r="B67" s="50"/>
      <c r="C67" s="36"/>
      <c r="D67" s="53"/>
      <c r="E67" s="53"/>
      <c r="F67" s="53"/>
      <c r="G67" s="53"/>
      <c r="H67" s="71"/>
    </row>
    <row r="68" spans="1:10" x14ac:dyDescent="0.25">
      <c r="A68" s="55"/>
      <c r="B68" s="55"/>
      <c r="C68" s="36"/>
      <c r="D68" s="21"/>
      <c r="E68" s="21"/>
      <c r="F68" s="21"/>
      <c r="G68" s="21"/>
      <c r="H68" s="70"/>
    </row>
    <row r="69" spans="1:10" x14ac:dyDescent="0.25">
      <c r="A69" s="55"/>
      <c r="B69" s="55"/>
      <c r="C69" s="36"/>
      <c r="D69" s="21"/>
      <c r="E69" s="21"/>
      <c r="F69" s="21"/>
      <c r="G69" s="21"/>
      <c r="H69" s="70"/>
    </row>
    <row r="70" spans="1:10" x14ac:dyDescent="0.25">
      <c r="A70" s="55"/>
      <c r="B70" s="55"/>
      <c r="C70" s="36"/>
      <c r="D70" s="21"/>
      <c r="E70" s="21"/>
      <c r="F70" s="21"/>
      <c r="G70" s="21"/>
      <c r="H70" s="70"/>
    </row>
    <row r="71" spans="1:10" x14ac:dyDescent="0.25">
      <c r="A71" s="55"/>
      <c r="B71" s="55"/>
      <c r="C71" s="36"/>
      <c r="D71" s="21"/>
      <c r="E71" s="21"/>
      <c r="F71" s="21"/>
      <c r="G71" s="21"/>
      <c r="H71" s="70"/>
    </row>
    <row r="72" spans="1:10" x14ac:dyDescent="0.25">
      <c r="A72" s="55"/>
      <c r="B72" s="55"/>
      <c r="C72" s="36"/>
      <c r="D72" s="21"/>
      <c r="E72" s="21"/>
      <c r="F72" s="21"/>
      <c r="G72" s="21"/>
      <c r="H72" s="70"/>
    </row>
    <row r="73" spans="1:10" x14ac:dyDescent="0.25">
      <c r="A73" s="55"/>
      <c r="B73" s="55"/>
      <c r="C73" s="36"/>
      <c r="D73" s="21"/>
      <c r="E73" s="21"/>
      <c r="F73" s="21"/>
      <c r="G73" s="21"/>
      <c r="H73" s="70"/>
    </row>
    <row r="74" spans="1:10" x14ac:dyDescent="0.25">
      <c r="A74" s="55"/>
      <c r="B74" s="55"/>
      <c r="C74" s="36"/>
      <c r="D74" s="21"/>
      <c r="E74" s="21"/>
      <c r="F74" s="21"/>
      <c r="G74" s="21"/>
      <c r="H74" s="70"/>
    </row>
    <row r="75" spans="1:10" x14ac:dyDescent="0.25">
      <c r="A75" s="55"/>
      <c r="B75" s="55"/>
      <c r="C75" s="36"/>
      <c r="D75" s="21"/>
      <c r="E75" s="21"/>
      <c r="F75" s="21"/>
      <c r="G75" s="21"/>
      <c r="H75" s="70"/>
    </row>
    <row r="76" spans="1:10" x14ac:dyDescent="0.25">
      <c r="A76" s="55"/>
      <c r="B76" s="55"/>
      <c r="C76" s="36"/>
      <c r="D76" s="21"/>
      <c r="E76" s="21"/>
      <c r="F76" s="21"/>
      <c r="G76" s="21"/>
      <c r="H76" s="70"/>
    </row>
    <row r="77" spans="1:10" x14ac:dyDescent="0.25">
      <c r="A77" s="55"/>
      <c r="B77" s="55"/>
      <c r="C77" s="36"/>
      <c r="D77" s="21"/>
      <c r="E77" s="21"/>
      <c r="F77" s="21"/>
      <c r="G77" s="21"/>
      <c r="H77" s="70"/>
    </row>
    <row r="78" spans="1:10" x14ac:dyDescent="0.25">
      <c r="A78" s="55"/>
      <c r="B78" s="55"/>
      <c r="C78" s="36"/>
      <c r="D78" s="21"/>
      <c r="E78" s="21"/>
      <c r="F78" s="21"/>
      <c r="G78" s="21"/>
      <c r="H78" s="70"/>
    </row>
    <row r="79" spans="1:10" x14ac:dyDescent="0.25">
      <c r="A79" s="55"/>
      <c r="B79" s="55"/>
      <c r="C79" s="36"/>
      <c r="D79" s="21"/>
      <c r="E79" s="21"/>
      <c r="F79" s="21"/>
      <c r="G79" s="21"/>
      <c r="H79" s="70"/>
    </row>
    <row r="80" spans="1:10" x14ac:dyDescent="0.25">
      <c r="A80" s="55"/>
      <c r="B80" s="55"/>
      <c r="C80" s="36"/>
      <c r="D80" s="21"/>
      <c r="E80" s="21"/>
      <c r="F80" s="21"/>
      <c r="G80" s="21"/>
      <c r="H80" s="70"/>
    </row>
    <row r="81" spans="1:8" x14ac:dyDescent="0.25">
      <c r="A81" s="55"/>
      <c r="B81" s="55"/>
      <c r="C81" s="36"/>
      <c r="D81" s="21"/>
      <c r="E81" s="21"/>
      <c r="F81" s="21"/>
      <c r="G81" s="21"/>
      <c r="H81" s="70"/>
    </row>
    <row r="82" spans="1:8" x14ac:dyDescent="0.25">
      <c r="A82" s="55"/>
      <c r="B82" s="55"/>
      <c r="C82" s="36"/>
      <c r="D82" s="21"/>
      <c r="E82" s="21"/>
      <c r="F82" s="21"/>
      <c r="G82" s="21"/>
      <c r="H82" s="70"/>
    </row>
    <row r="83" spans="1:8" x14ac:dyDescent="0.25">
      <c r="A83" s="55"/>
      <c r="B83" s="55"/>
      <c r="C83" s="36"/>
      <c r="D83" s="21"/>
      <c r="E83" s="21"/>
      <c r="F83" s="21"/>
      <c r="G83" s="21"/>
      <c r="H83" s="70"/>
    </row>
    <row r="84" spans="1:8" x14ac:dyDescent="0.25">
      <c r="A84" s="55"/>
      <c r="B84" s="55"/>
      <c r="C84" s="36"/>
      <c r="D84" s="21"/>
      <c r="E84" s="21"/>
      <c r="F84" s="21"/>
      <c r="G84" s="21"/>
      <c r="H84" s="70"/>
    </row>
    <row r="85" spans="1:8" x14ac:dyDescent="0.25">
      <c r="A85" s="55"/>
      <c r="B85" s="55"/>
      <c r="C85" s="36"/>
      <c r="D85" s="21"/>
      <c r="E85" s="21"/>
      <c r="F85" s="21"/>
      <c r="G85" s="21"/>
      <c r="H85" s="70"/>
    </row>
    <row r="86" spans="1:8" x14ac:dyDescent="0.25">
      <c r="A86" s="55"/>
      <c r="B86" s="55"/>
      <c r="C86" s="36"/>
      <c r="D86" s="21"/>
      <c r="E86" s="21"/>
      <c r="F86" s="21"/>
      <c r="G86" s="21"/>
      <c r="H86" s="70"/>
    </row>
    <row r="87" spans="1:8" x14ac:dyDescent="0.25">
      <c r="A87" s="55"/>
      <c r="B87" s="55"/>
      <c r="C87" s="36"/>
      <c r="D87" s="21"/>
      <c r="E87" s="21"/>
      <c r="F87" s="21"/>
      <c r="G87" s="21"/>
      <c r="H87" s="70"/>
    </row>
    <row r="88" spans="1:8" x14ac:dyDescent="0.25">
      <c r="A88" s="55"/>
      <c r="B88" s="55"/>
      <c r="C88" s="36"/>
      <c r="D88" s="21"/>
      <c r="E88" s="21"/>
      <c r="F88" s="21"/>
      <c r="G88" s="21"/>
      <c r="H88" s="70"/>
    </row>
    <row r="89" spans="1:8" x14ac:dyDescent="0.25">
      <c r="A89" s="55"/>
      <c r="B89" s="55"/>
      <c r="C89" s="36"/>
      <c r="D89" s="21"/>
      <c r="E89" s="21"/>
      <c r="F89" s="21"/>
      <c r="G89" s="21"/>
      <c r="H89" s="70"/>
    </row>
    <row r="90" spans="1:8" x14ac:dyDescent="0.25">
      <c r="A90" s="55"/>
      <c r="B90" s="55"/>
      <c r="C90" s="36"/>
      <c r="D90" s="21"/>
      <c r="E90" s="21"/>
      <c r="F90" s="21"/>
      <c r="G90" s="21"/>
      <c r="H90" s="70"/>
    </row>
    <row r="91" spans="1:8" x14ac:dyDescent="0.25">
      <c r="A91" s="55"/>
      <c r="B91" s="55"/>
      <c r="C91" s="36"/>
      <c r="D91" s="21"/>
      <c r="E91" s="21"/>
      <c r="F91" s="21"/>
      <c r="G91" s="21"/>
      <c r="H91" s="70"/>
    </row>
    <row r="92" spans="1:8" x14ac:dyDescent="0.25">
      <c r="A92" s="55"/>
      <c r="B92" s="55"/>
      <c r="C92" s="36"/>
      <c r="D92" s="21"/>
      <c r="E92" s="21"/>
      <c r="F92" s="21"/>
      <c r="G92" s="21"/>
      <c r="H92" s="70"/>
    </row>
    <row r="93" spans="1:8" x14ac:dyDescent="0.25">
      <c r="A93" s="55"/>
      <c r="B93" s="55"/>
      <c r="C93" s="36"/>
      <c r="D93" s="21"/>
      <c r="E93" s="21"/>
      <c r="F93" s="21"/>
      <c r="G93" s="21"/>
      <c r="H93" s="70"/>
    </row>
    <row r="94" spans="1:8" x14ac:dyDescent="0.25">
      <c r="A94" s="55"/>
      <c r="B94" s="55"/>
      <c r="C94" s="36"/>
      <c r="D94" s="21"/>
      <c r="E94" s="21"/>
      <c r="F94" s="21"/>
      <c r="G94" s="21"/>
      <c r="H94" s="70"/>
    </row>
    <row r="95" spans="1:8" x14ac:dyDescent="0.25">
      <c r="A95" s="55"/>
      <c r="B95" s="55"/>
      <c r="C95" s="36"/>
      <c r="D95" s="21"/>
      <c r="E95" s="21"/>
      <c r="F95" s="21"/>
      <c r="G95" s="21"/>
      <c r="H95" s="70"/>
    </row>
    <row r="96" spans="1:8" x14ac:dyDescent="0.25">
      <c r="A96" s="55"/>
      <c r="B96" s="55"/>
      <c r="C96" s="36"/>
      <c r="D96" s="21"/>
      <c r="E96" s="21"/>
      <c r="F96" s="21"/>
      <c r="G96" s="21"/>
      <c r="H96" s="70"/>
    </row>
    <row r="97" spans="1:8" x14ac:dyDescent="0.25">
      <c r="A97" s="55"/>
      <c r="B97" s="55"/>
      <c r="C97" s="36"/>
      <c r="D97" s="21"/>
      <c r="E97" s="21"/>
      <c r="F97" s="21"/>
      <c r="G97" s="21"/>
      <c r="H97" s="70"/>
    </row>
    <row r="98" spans="1:8" x14ac:dyDescent="0.25">
      <c r="A98" s="55"/>
      <c r="B98" s="55"/>
      <c r="C98" s="36"/>
      <c r="D98" s="21"/>
      <c r="E98" s="21"/>
      <c r="F98" s="21"/>
      <c r="G98" s="21"/>
      <c r="H98" s="70"/>
    </row>
    <row r="99" spans="1:8" x14ac:dyDescent="0.25">
      <c r="A99" s="55"/>
      <c r="B99" s="55"/>
      <c r="C99" s="36"/>
      <c r="D99" s="21"/>
      <c r="E99" s="21"/>
      <c r="F99" s="21"/>
      <c r="G99" s="21"/>
      <c r="H99" s="70"/>
    </row>
    <row r="100" spans="1:8" x14ac:dyDescent="0.25">
      <c r="A100" s="55"/>
      <c r="B100" s="55"/>
      <c r="C100" s="36"/>
      <c r="D100" s="21"/>
      <c r="E100" s="21"/>
      <c r="F100" s="21"/>
      <c r="G100" s="21"/>
      <c r="H100" s="70"/>
    </row>
    <row r="101" spans="1:8" x14ac:dyDescent="0.25">
      <c r="A101" s="55"/>
      <c r="B101" s="55"/>
      <c r="C101" s="36"/>
      <c r="D101" s="21"/>
      <c r="E101" s="21"/>
      <c r="F101" s="21"/>
      <c r="G101" s="21"/>
      <c r="H101" s="70"/>
    </row>
    <row r="102" spans="1:8" x14ac:dyDescent="0.25">
      <c r="A102" s="55"/>
      <c r="B102" s="55"/>
      <c r="C102" s="36"/>
      <c r="D102" s="21"/>
      <c r="E102" s="21"/>
      <c r="F102" s="21"/>
      <c r="G102" s="21"/>
      <c r="H102" s="70"/>
    </row>
    <row r="103" spans="1:8" x14ac:dyDescent="0.25">
      <c r="A103" s="55"/>
      <c r="B103" s="55"/>
      <c r="C103" s="36"/>
      <c r="D103" s="21"/>
      <c r="E103" s="21"/>
      <c r="F103" s="21"/>
      <c r="G103" s="21"/>
      <c r="H103" s="70"/>
    </row>
    <row r="104" spans="1:8" x14ac:dyDescent="0.25">
      <c r="A104" s="55"/>
      <c r="B104" s="55"/>
      <c r="C104" s="36"/>
      <c r="D104" s="21"/>
      <c r="E104" s="21"/>
      <c r="F104" s="21"/>
      <c r="G104" s="21"/>
      <c r="H104" s="70"/>
    </row>
    <row r="105" spans="1:8" x14ac:dyDescent="0.25">
      <c r="A105" s="55"/>
      <c r="B105" s="55"/>
      <c r="C105" s="36"/>
      <c r="D105" s="21"/>
      <c r="E105" s="21"/>
      <c r="F105" s="21"/>
      <c r="G105" s="21"/>
      <c r="H105" s="70"/>
    </row>
    <row r="106" spans="1:8" x14ac:dyDescent="0.25">
      <c r="A106" s="55"/>
      <c r="B106" s="55"/>
      <c r="C106" s="36"/>
      <c r="D106" s="21"/>
      <c r="E106" s="21"/>
      <c r="F106" s="21"/>
      <c r="G106" s="21"/>
      <c r="H106" s="70"/>
    </row>
    <row r="107" spans="1:8" x14ac:dyDescent="0.25">
      <c r="A107" s="55"/>
      <c r="B107" s="55"/>
      <c r="C107" s="36"/>
      <c r="D107" s="21"/>
      <c r="E107" s="21"/>
      <c r="F107" s="21"/>
      <c r="G107" s="21"/>
      <c r="H107" s="70"/>
    </row>
    <row r="108" spans="1:8" x14ac:dyDescent="0.25">
      <c r="A108" s="55"/>
      <c r="B108" s="55"/>
      <c r="C108" s="36"/>
      <c r="D108" s="21"/>
      <c r="E108" s="21"/>
      <c r="F108" s="21"/>
      <c r="G108" s="21"/>
      <c r="H108" s="70"/>
    </row>
    <row r="109" spans="1:8" x14ac:dyDescent="0.25">
      <c r="A109" s="55"/>
      <c r="B109" s="55"/>
      <c r="C109" s="36"/>
      <c r="D109" s="21"/>
      <c r="E109" s="21"/>
      <c r="F109" s="21"/>
      <c r="G109" s="21"/>
      <c r="H109" s="70"/>
    </row>
    <row r="110" spans="1:8" x14ac:dyDescent="0.25">
      <c r="A110" s="55"/>
      <c r="B110" s="55"/>
      <c r="C110" s="36"/>
      <c r="D110" s="21"/>
      <c r="E110" s="21"/>
      <c r="F110" s="21"/>
      <c r="G110" s="21"/>
      <c r="H110" s="70"/>
    </row>
    <row r="111" spans="1:8" x14ac:dyDescent="0.25">
      <c r="A111" s="55"/>
      <c r="B111" s="55"/>
      <c r="C111" s="36"/>
      <c r="D111" s="21"/>
      <c r="E111" s="21"/>
      <c r="F111" s="21"/>
      <c r="G111" s="21"/>
      <c r="H111" s="70"/>
    </row>
    <row r="112" spans="1:8" x14ac:dyDescent="0.25">
      <c r="A112" s="55"/>
      <c r="B112" s="55"/>
      <c r="C112" s="36"/>
      <c r="D112" s="21"/>
      <c r="E112" s="21"/>
      <c r="F112" s="21"/>
      <c r="G112" s="21"/>
      <c r="H112" s="70"/>
    </row>
    <row r="113" spans="1:8" x14ac:dyDescent="0.25">
      <c r="A113" s="55"/>
      <c r="B113" s="55"/>
      <c r="C113" s="36"/>
      <c r="D113" s="21"/>
      <c r="E113" s="21"/>
      <c r="F113" s="21"/>
      <c r="G113" s="21"/>
      <c r="H113" s="70"/>
    </row>
    <row r="114" spans="1:8" x14ac:dyDescent="0.25">
      <c r="A114" s="55"/>
      <c r="B114" s="55"/>
      <c r="C114" s="36"/>
      <c r="D114" s="21"/>
      <c r="E114" s="21"/>
      <c r="F114" s="21"/>
      <c r="G114" s="21"/>
      <c r="H114" s="70"/>
    </row>
  </sheetData>
  <autoFilter ref="A4:H4" xr:uid="{00000000-0009-0000-0000-000001000000}">
    <sortState xmlns:xlrd2="http://schemas.microsoft.com/office/spreadsheetml/2017/richdata2" ref="A5:H77">
      <sortCondition ref="A4:A77"/>
    </sortState>
  </autoFilter>
  <mergeCells count="2">
    <mergeCell ref="A2:H2"/>
    <mergeCell ref="A3:E3"/>
  </mergeCells>
  <conditionalFormatting sqref="C5:C10 C13:C22">
    <cfRule type="cellIs" dxfId="57" priority="165" stopIfTrue="1" operator="equal">
      <formula>"Primary Girls"</formula>
    </cfRule>
    <cfRule type="cellIs" dxfId="56" priority="166" stopIfTrue="1" operator="equal">
      <formula>"Middle Girls"</formula>
    </cfRule>
    <cfRule type="cellIs" dxfId="55" priority="167" stopIfTrue="1" operator="equal">
      <formula>"Senior Girls"</formula>
    </cfRule>
    <cfRule type="cellIs" dxfId="54" priority="168" stopIfTrue="1" operator="equal">
      <formula>"Senior Boys"</formula>
    </cfRule>
    <cfRule type="cellIs" dxfId="53" priority="169" stopIfTrue="1" operator="equal">
      <formula>"Middle Boys"</formula>
    </cfRule>
    <cfRule type="cellIs" dxfId="52" priority="170" stopIfTrue="1" operator="equal">
      <formula>"Primary Boys"</formula>
    </cfRule>
  </conditionalFormatting>
  <conditionalFormatting sqref="C50">
    <cfRule type="cellIs" dxfId="51" priority="129" stopIfTrue="1" operator="equal">
      <formula>"Primary Girls"</formula>
    </cfRule>
    <cfRule type="cellIs" dxfId="50" priority="130" stopIfTrue="1" operator="equal">
      <formula>"Middle Girls"</formula>
    </cfRule>
    <cfRule type="cellIs" dxfId="49" priority="131" stopIfTrue="1" operator="equal">
      <formula>"Senior Girls"</formula>
    </cfRule>
    <cfRule type="cellIs" dxfId="48" priority="132" stopIfTrue="1" operator="equal">
      <formula>"Senior Boys"</formula>
    </cfRule>
    <cfRule type="cellIs" dxfId="47" priority="133" stopIfTrue="1" operator="equal">
      <formula>"Middle Boys"</formula>
    </cfRule>
    <cfRule type="cellIs" dxfId="46" priority="134" stopIfTrue="1" operator="equal">
      <formula>"Primary Boys"</formula>
    </cfRule>
  </conditionalFormatting>
  <conditionalFormatting sqref="C51:C114">
    <cfRule type="cellIs" dxfId="45" priority="123" stopIfTrue="1" operator="equal">
      <formula>"Primary Girls"</formula>
    </cfRule>
    <cfRule type="cellIs" dxfId="44" priority="124" stopIfTrue="1" operator="equal">
      <formula>"Middle Girls"</formula>
    </cfRule>
    <cfRule type="cellIs" dxfId="43" priority="125" stopIfTrue="1" operator="equal">
      <formula>"Senior Girls"</formula>
    </cfRule>
    <cfRule type="cellIs" dxfId="42" priority="126" stopIfTrue="1" operator="equal">
      <formula>"Senior Boys"</formula>
    </cfRule>
    <cfRule type="cellIs" dxfId="41" priority="127" stopIfTrue="1" operator="equal">
      <formula>"Middle Boys"</formula>
    </cfRule>
    <cfRule type="cellIs" dxfId="40" priority="128" stopIfTrue="1" operator="equal">
      <formula>"Primary Boys"</formula>
    </cfRule>
  </conditionalFormatting>
  <conditionalFormatting sqref="C23:C41">
    <cfRule type="cellIs" dxfId="39" priority="147" stopIfTrue="1" operator="equal">
      <formula>"Primary Girls"</formula>
    </cfRule>
    <cfRule type="cellIs" dxfId="38" priority="148" stopIfTrue="1" operator="equal">
      <formula>"Middle Girls"</formula>
    </cfRule>
    <cfRule type="cellIs" dxfId="37" priority="149" stopIfTrue="1" operator="equal">
      <formula>"Senior Girls"</formula>
    </cfRule>
    <cfRule type="cellIs" dxfId="36" priority="150" stopIfTrue="1" operator="equal">
      <formula>"Senior Boys"</formula>
    </cfRule>
    <cfRule type="cellIs" dxfId="35" priority="151" stopIfTrue="1" operator="equal">
      <formula>"Middle Boys"</formula>
    </cfRule>
    <cfRule type="cellIs" dxfId="34" priority="152" stopIfTrue="1" operator="equal">
      <formula>"Primary Boys"</formula>
    </cfRule>
  </conditionalFormatting>
  <conditionalFormatting sqref="C42:C44 C46:C49">
    <cfRule type="cellIs" dxfId="33" priority="141" stopIfTrue="1" operator="equal">
      <formula>"Primary Girls"</formula>
    </cfRule>
    <cfRule type="cellIs" dxfId="32" priority="142" stopIfTrue="1" operator="equal">
      <formula>"Middle Girls"</formula>
    </cfRule>
    <cfRule type="cellIs" dxfId="31" priority="143" stopIfTrue="1" operator="equal">
      <formula>"Senior Girls"</formula>
    </cfRule>
    <cfRule type="cellIs" dxfId="30" priority="144" stopIfTrue="1" operator="equal">
      <formula>"Senior Boys"</formula>
    </cfRule>
    <cfRule type="cellIs" dxfId="29" priority="145" stopIfTrue="1" operator="equal">
      <formula>"Middle Boys"</formula>
    </cfRule>
    <cfRule type="cellIs" dxfId="28" priority="146" stopIfTrue="1" operator="equal">
      <formula>"Primary Boys"</formula>
    </cfRule>
  </conditionalFormatting>
  <conditionalFormatting sqref="C45">
    <cfRule type="cellIs" dxfId="27" priority="135" stopIfTrue="1" operator="equal">
      <formula>"Primary Girls"</formula>
    </cfRule>
    <cfRule type="cellIs" dxfId="26" priority="136" stopIfTrue="1" operator="equal">
      <formula>"Middle Girls"</formula>
    </cfRule>
    <cfRule type="cellIs" dxfId="25" priority="137" stopIfTrue="1" operator="equal">
      <formula>"Senior Girls"</formula>
    </cfRule>
    <cfRule type="cellIs" dxfId="24" priority="138" stopIfTrue="1" operator="equal">
      <formula>"Senior Boys"</formula>
    </cfRule>
    <cfRule type="cellIs" dxfId="23" priority="139" stopIfTrue="1" operator="equal">
      <formula>"Middle Boys"</formula>
    </cfRule>
    <cfRule type="cellIs" dxfId="22" priority="140" stopIfTrue="1" operator="equal">
      <formula>"Primary Boys"</formula>
    </cfRule>
  </conditionalFormatting>
  <conditionalFormatting sqref="I5:I22">
    <cfRule type="cellIs" dxfId="21" priority="113" stopIfTrue="1" operator="equal">
      <formula>"Short"</formula>
    </cfRule>
    <cfRule type="cellIs" dxfId="20" priority="114" stopIfTrue="1" operator="equal">
      <formula>"Woodcock"</formula>
    </cfRule>
    <cfRule type="cellIs" dxfId="19" priority="115" stopIfTrue="1" operator="equal">
      <formula>"MacDermott"</formula>
    </cfRule>
    <cfRule type="cellIs" dxfId="18" priority="116" stopIfTrue="1" operator="equal">
      <formula>"Howard"</formula>
    </cfRule>
    <cfRule type="cellIs" dxfId="17" priority="117" stopIfTrue="1" operator="equal">
      <formula>"Hawkes"</formula>
    </cfRule>
    <cfRule type="cellIs" dxfId="16" priority="118" stopIfTrue="1" operator="equal">
      <formula>"School &amp; Allen"</formula>
    </cfRule>
    <cfRule type="cellIs" dxfId="15" priority="119" stopIfTrue="1" operator="equal">
      <formula>"Da Costa"</formula>
    </cfRule>
    <cfRule type="cellIs" dxfId="14" priority="120" stopIfTrue="1" operator="equal">
      <formula>"Farr"</formula>
    </cfRule>
    <cfRule type="cellIs" dxfId="13" priority="121" stopIfTrue="1" operator="equal">
      <formula>"Farrell"</formula>
    </cfRule>
    <cfRule type="cellIs" dxfId="12" priority="122" stopIfTrue="1" operator="equal">
      <formula>"Young"</formula>
    </cfRule>
  </conditionalFormatting>
  <conditionalFormatting sqref="C9">
    <cfRule type="cellIs" dxfId="11" priority="7" stopIfTrue="1" operator="equal">
      <formula>"Primary Girls"</formula>
    </cfRule>
    <cfRule type="cellIs" dxfId="10" priority="8" stopIfTrue="1" operator="equal">
      <formula>"Middle Girls"</formula>
    </cfRule>
    <cfRule type="cellIs" dxfId="9" priority="9" stopIfTrue="1" operator="equal">
      <formula>"Senior Girls"</formula>
    </cfRule>
    <cfRule type="cellIs" dxfId="8" priority="10" stopIfTrue="1" operator="equal">
      <formula>"Senior Boys"</formula>
    </cfRule>
    <cfRule type="cellIs" dxfId="7" priority="11" stopIfTrue="1" operator="equal">
      <formula>"Middle Boys"</formula>
    </cfRule>
    <cfRule type="cellIs" dxfId="6" priority="12" stopIfTrue="1" operator="equal">
      <formula>"Primary Boys"</formula>
    </cfRule>
  </conditionalFormatting>
  <conditionalFormatting sqref="C11:C12">
    <cfRule type="cellIs" dxfId="5" priority="1" stopIfTrue="1" operator="equal">
      <formula>"Primary Girls"</formula>
    </cfRule>
    <cfRule type="cellIs" dxfId="4" priority="2" stopIfTrue="1" operator="equal">
      <formula>"Middle Girls"</formula>
    </cfRule>
    <cfRule type="cellIs" dxfId="3" priority="3" stopIfTrue="1" operator="equal">
      <formula>"Senior Girls"</formula>
    </cfRule>
    <cfRule type="cellIs" dxfId="2" priority="4" stopIfTrue="1" operator="equal">
      <formula>"Senior Boys"</formula>
    </cfRule>
    <cfRule type="cellIs" dxfId="1" priority="5" stopIfTrue="1" operator="equal">
      <formula>"Middle Boys"</formula>
    </cfRule>
    <cfRule type="cellIs" dxfId="0" priority="6" stopIfTrue="1" operator="equal">
      <formula>"Primary Boys"</formula>
    </cfRule>
  </conditionalFormatting>
  <dataValidations count="3">
    <dataValidation type="list" allowBlank="1" showInputMessage="1" showErrorMessage="1" sqref="C9" xr:uid="{D9CD18D9-F9FF-5042-B31F-801E31D91FAC}">
      <formula1>"Primary Boys, Primary Girls, Middle Boys, Middle Girls, Senior Boys, Senior Girls"</formula1>
    </dataValidation>
    <dataValidation type="list" allowBlank="1" showInputMessage="1" showErrorMessage="1" sqref="I5:I22" xr:uid="{4CEE65E0-0C9C-AD49-BF11-F78BC3F77DDD}">
      <formula1>"Da Costa, Farr, Farrell, Hawkes, Howard, MacDermott, School &amp; Allen, Short, Woodcock, Young"</formula1>
    </dataValidation>
    <dataValidation type="list" allowBlank="1" showInputMessage="1" showErrorMessage="1" sqref="C5:C114" xr:uid="{51961864-51CE-6840-953A-F114364746C8}">
      <formula1>"Senior Boys, Senior Girls"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CC Meet2</vt:lpstr>
      <vt:lpstr>Raw Data - Primary and Middle</vt:lpstr>
      <vt:lpstr>Raw Data - Senior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Leo Panzarino</cp:lastModifiedBy>
  <cp:lastPrinted>2020-05-20T03:06:21Z</cp:lastPrinted>
  <dcterms:created xsi:type="dcterms:W3CDTF">2020-05-18T04:06:02Z</dcterms:created>
  <dcterms:modified xsi:type="dcterms:W3CDTF">2021-05-13T00:21:44Z</dcterms:modified>
  <cp:category/>
</cp:coreProperties>
</file>