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Results/"/>
    </mc:Choice>
  </mc:AlternateContent>
  <xr:revisionPtr revIDLastSave="11" documentId="8_{73809A5F-BDEC-4F43-BBE1-C6712BED761E}" xr6:coauthVersionLast="46" xr6:coauthVersionMax="46" xr10:uidLastSave="{90193AE5-C6D8-4433-AE85-C00951AD75BF}"/>
  <bookViews>
    <workbookView xWindow="-28920" yWindow="-120" windowWidth="29040" windowHeight="15990" xr2:uid="{00000000-000D-0000-FFFF-FFFF00000000}"/>
  </bookViews>
  <sheets>
    <sheet name="2021 CC Meet1" sheetId="1" r:id="rId1"/>
    <sheet name="Raw Data - Primary and Middle" sheetId="3" r:id="rId2"/>
    <sheet name="Raw Data - Senior" sheetId="4" r:id="rId3"/>
  </sheets>
  <definedNames>
    <definedName name="_xlnm._FilterDatabase" localSheetId="1" hidden="1">'Raw Data - Primary and Middle'!$A$3:$H$3</definedName>
    <definedName name="_xlnm._FilterDatabase" localSheetId="2" hidden="1">'Raw Data - Senior'!$A$4:$H$4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7" i="1" l="1"/>
  <c r="P87" i="1"/>
  <c r="O12" i="1"/>
  <c r="P156" i="1"/>
  <c r="P157" i="1"/>
  <c r="P158" i="1"/>
  <c r="P159" i="1"/>
  <c r="P160" i="1"/>
  <c r="P161" i="1"/>
  <c r="P162" i="1"/>
  <c r="P163" i="1"/>
  <c r="O15" i="1"/>
  <c r="P15" i="1"/>
  <c r="O92" i="1"/>
  <c r="P92" i="1"/>
  <c r="O163" i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5" i="4"/>
  <c r="F6" i="4"/>
  <c r="F7" i="4"/>
  <c r="F8" i="4"/>
  <c r="F10" i="4"/>
  <c r="F9" i="4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4" i="3"/>
  <c r="O91" i="1" l="1"/>
  <c r="P90" i="1"/>
  <c r="O14" i="1"/>
  <c r="P91" i="1" l="1"/>
  <c r="P14" i="1"/>
  <c r="P155" i="1" l="1"/>
  <c r="O156" i="1"/>
  <c r="O157" i="1"/>
  <c r="O158" i="1"/>
  <c r="O159" i="1"/>
  <c r="O160" i="1"/>
  <c r="O161" i="1"/>
  <c r="O162" i="1"/>
  <c r="O155" i="1"/>
  <c r="P83" i="1"/>
  <c r="P84" i="1"/>
  <c r="P85" i="1"/>
  <c r="P86" i="1"/>
  <c r="P88" i="1"/>
  <c r="P89" i="1"/>
  <c r="P82" i="1"/>
  <c r="O83" i="1"/>
  <c r="O84" i="1"/>
  <c r="O85" i="1"/>
  <c r="O86" i="1"/>
  <c r="O88" i="1"/>
  <c r="O89" i="1"/>
  <c r="O90" i="1"/>
  <c r="O82" i="1"/>
  <c r="P7" i="1"/>
  <c r="P8" i="1"/>
  <c r="P9" i="1"/>
  <c r="P10" i="1"/>
  <c r="P11" i="1"/>
  <c r="P12" i="1"/>
  <c r="P13" i="1"/>
  <c r="P6" i="1"/>
  <c r="O7" i="1"/>
  <c r="O8" i="1"/>
  <c r="O9" i="1"/>
  <c r="O10" i="1"/>
  <c r="O11" i="1"/>
  <c r="O13" i="1"/>
  <c r="O6" i="1"/>
</calcChain>
</file>

<file path=xl/sharedStrings.xml><?xml version="1.0" encoding="utf-8"?>
<sst xmlns="http://schemas.openxmlformats.org/spreadsheetml/2006/main" count="1322" uniqueCount="567">
  <si>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</si>
  <si>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</si>
  <si>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</si>
  <si>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</si>
  <si>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</si>
  <si>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</si>
  <si>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</si>
  <si>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</si>
  <si>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</si>
  <si>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</si>
  <si>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</si>
  <si>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</si>
  <si>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</si>
  <si>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</si>
  <si>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</si>
  <si>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</si>
  <si>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</si>
  <si>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</si>
  <si>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</si>
  <si>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</si>
  <si>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</si>
  <si>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</si>
  <si>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</si>
  <si>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</si>
  <si>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</si>
  <si>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</si>
  <si>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</si>
  <si>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</si>
  <si>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</si>
  <si>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</si>
  <si>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</si>
  <si>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</si>
  <si>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</si>
  <si>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Loretto College</t>
  </si>
  <si>
    <t>Middle Girls</t>
  </si>
  <si>
    <t>St Peter's Girls</t>
  </si>
  <si>
    <t>Immanuel College</t>
  </si>
  <si>
    <t>St Ignatius College</t>
  </si>
  <si>
    <t>Primary Boys and Girls</t>
  </si>
  <si>
    <t>Middle Boys and Girls</t>
  </si>
  <si>
    <t>2 km (1 lap)</t>
  </si>
  <si>
    <t>4 km (2 laps)</t>
  </si>
  <si>
    <t>6 km (3 laps)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</si>
  <si>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</si>
  <si>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</si>
  <si>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</si>
  <si>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</si>
  <si>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</si>
  <si>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</si>
  <si>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</si>
  <si>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</si>
  <si>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</si>
  <si>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</si>
  <si>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</si>
  <si>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</si>
  <si>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PGS</t>
  </si>
  <si>
    <t>Points Accummulated</t>
  </si>
  <si>
    <t>Full Name</t>
  </si>
  <si>
    <t>MIddle Boys</t>
  </si>
  <si>
    <t>Rostrevor</t>
  </si>
  <si>
    <t>Each School to Update distances etc</t>
  </si>
  <si>
    <t>Cross Country Results - Primary and Middle Categories</t>
  </si>
  <si>
    <t>Middle Boys</t>
  </si>
  <si>
    <t>Flynn</t>
  </si>
  <si>
    <t>Ritossa</t>
  </si>
  <si>
    <t>Pulteney Grammar</t>
  </si>
  <si>
    <t>Andrew</t>
  </si>
  <si>
    <t>Lucas</t>
  </si>
  <si>
    <t>Mahali</t>
  </si>
  <si>
    <t>Bray</t>
  </si>
  <si>
    <t>Woodcroft College</t>
  </si>
  <si>
    <t>James</t>
  </si>
  <si>
    <t>Hollington</t>
  </si>
  <si>
    <t>Nicholas</t>
  </si>
  <si>
    <t>Corbet</t>
  </si>
  <si>
    <t>Isaac</t>
  </si>
  <si>
    <t>Downes</t>
  </si>
  <si>
    <t>Ziggy</t>
  </si>
  <si>
    <t>McKenna</t>
  </si>
  <si>
    <t>Luke</t>
  </si>
  <si>
    <t>Hughes</t>
  </si>
  <si>
    <t>Cleanthous</t>
  </si>
  <si>
    <t>Caili</t>
  </si>
  <si>
    <t>Smith</t>
  </si>
  <si>
    <t>Benjamin</t>
  </si>
  <si>
    <t>Gill</t>
  </si>
  <si>
    <t>Thomas</t>
  </si>
  <si>
    <t>Wallet</t>
  </si>
  <si>
    <t>Lutanda</t>
  </si>
  <si>
    <t>McLeod</t>
  </si>
  <si>
    <t>Henry</t>
  </si>
  <si>
    <t>Lehman</t>
  </si>
  <si>
    <t>Angas</t>
  </si>
  <si>
    <t>Morfesi</t>
  </si>
  <si>
    <t>Ye</t>
  </si>
  <si>
    <t>Bronte</t>
  </si>
  <si>
    <t>O'Callaghan</t>
  </si>
  <si>
    <t>Tommy</t>
  </si>
  <si>
    <t>Jarmer</t>
  </si>
  <si>
    <t>Lorenzo</t>
  </si>
  <si>
    <t>Dal Cin</t>
  </si>
  <si>
    <t>Oliver</t>
  </si>
  <si>
    <t>Larkin</t>
  </si>
  <si>
    <t>Christian</t>
  </si>
  <si>
    <t>De Angelis</t>
  </si>
  <si>
    <t>Teo</t>
  </si>
  <si>
    <t>Jack</t>
  </si>
  <si>
    <t>Lai</t>
  </si>
  <si>
    <t>Steven</t>
  </si>
  <si>
    <t>Passaris</t>
  </si>
  <si>
    <t>Wang</t>
  </si>
  <si>
    <t>Josh</t>
  </si>
  <si>
    <t>Nguyen</t>
  </si>
  <si>
    <t>Digby</t>
  </si>
  <si>
    <t>Silvestri</t>
  </si>
  <si>
    <t>Malaika</t>
  </si>
  <si>
    <t>Patrick</t>
  </si>
  <si>
    <t>Reeve</t>
  </si>
  <si>
    <t>Ollie</t>
  </si>
  <si>
    <t>Linke</t>
  </si>
  <si>
    <t>Harrison</t>
  </si>
  <si>
    <t>Sheridan</t>
  </si>
  <si>
    <t>Young</t>
  </si>
  <si>
    <t>Jett</t>
  </si>
  <si>
    <t>Hasting</t>
  </si>
  <si>
    <t>Samuel</t>
  </si>
  <si>
    <t>Williams</t>
  </si>
  <si>
    <t>Enzo</t>
  </si>
  <si>
    <t>Leopardi</t>
  </si>
  <si>
    <t>Nick</t>
  </si>
  <si>
    <t>Pavia</t>
  </si>
  <si>
    <t>Xenophou</t>
  </si>
  <si>
    <t>Howard</t>
  </si>
  <si>
    <t>Lachlan</t>
  </si>
  <si>
    <t>Monu</t>
  </si>
  <si>
    <t>Daisy</t>
  </si>
  <si>
    <t>Braithwaite</t>
  </si>
  <si>
    <t>Lloyd</t>
  </si>
  <si>
    <t>Bayly</t>
  </si>
  <si>
    <t>Kerr</t>
  </si>
  <si>
    <t>Georgie</t>
  </si>
  <si>
    <t>Copping</t>
  </si>
  <si>
    <t>Isla</t>
  </si>
  <si>
    <t>Fahey</t>
  </si>
  <si>
    <t>Hugh</t>
  </si>
  <si>
    <t>Hazel</t>
  </si>
  <si>
    <t>Buhlmann</t>
  </si>
  <si>
    <t>Maxwell</t>
  </si>
  <si>
    <t>Michael</t>
  </si>
  <si>
    <t>Ahmad</t>
  </si>
  <si>
    <t>Jackson</t>
  </si>
  <si>
    <t>Brown</t>
  </si>
  <si>
    <t>Louis</t>
  </si>
  <si>
    <t>von Doussa</t>
  </si>
  <si>
    <t>Maung</t>
  </si>
  <si>
    <t>Ruby</t>
  </si>
  <si>
    <t>Richards</t>
  </si>
  <si>
    <t>Darcy</t>
  </si>
  <si>
    <t>Connor</t>
  </si>
  <si>
    <t>Alice</t>
  </si>
  <si>
    <t>Alex</t>
  </si>
  <si>
    <t>Randall</t>
  </si>
  <si>
    <t>Thompson</t>
  </si>
  <si>
    <t>Donovan</t>
  </si>
  <si>
    <t>Sruby</t>
  </si>
  <si>
    <t>Ethan</t>
  </si>
  <si>
    <t>Howes</t>
  </si>
  <si>
    <t>Jacob</t>
  </si>
  <si>
    <t>Sutton</t>
  </si>
  <si>
    <t>Ella</t>
  </si>
  <si>
    <t>Cooksey</t>
  </si>
  <si>
    <t>Charlotte</t>
  </si>
  <si>
    <t>Kroeger</t>
  </si>
  <si>
    <t>Aadi</t>
  </si>
  <si>
    <t>Annabel</t>
  </si>
  <si>
    <t>Hage</t>
  </si>
  <si>
    <t>Zara</t>
  </si>
  <si>
    <t>Trim</t>
  </si>
  <si>
    <t>Harry</t>
  </si>
  <si>
    <t>Hoadley</t>
  </si>
  <si>
    <t>Carys</t>
  </si>
  <si>
    <t>Kinsella-White</t>
  </si>
  <si>
    <t>Herbert</t>
  </si>
  <si>
    <t>Roberston</t>
  </si>
  <si>
    <t>Kiara</t>
  </si>
  <si>
    <t>Coscarella</t>
  </si>
  <si>
    <t>McAuliffe</t>
  </si>
  <si>
    <t>Archie</t>
  </si>
  <si>
    <t>Gabriel</t>
  </si>
  <si>
    <t>Wilson</t>
  </si>
  <si>
    <t>Alicia</t>
  </si>
  <si>
    <t>Bollinger</t>
  </si>
  <si>
    <t>Bohlin</t>
  </si>
  <si>
    <t>Dani</t>
  </si>
  <si>
    <t>Cox</t>
  </si>
  <si>
    <t>Tara</t>
  </si>
  <si>
    <t>Nightingale</t>
  </si>
  <si>
    <t>Katie</t>
  </si>
  <si>
    <t>De Ruvo</t>
  </si>
  <si>
    <t>Lawson</t>
  </si>
  <si>
    <t>Rohan</t>
  </si>
  <si>
    <t>Scruby</t>
  </si>
  <si>
    <t>Safinn</t>
  </si>
  <si>
    <t>Gue</t>
  </si>
  <si>
    <t>Gustaw</t>
  </si>
  <si>
    <t>Czechowicz</t>
  </si>
  <si>
    <t>Hugo</t>
  </si>
  <si>
    <t>Browne</t>
  </si>
  <si>
    <t>Amelia</t>
  </si>
  <si>
    <t>Vickery</t>
  </si>
  <si>
    <t>Angus</t>
  </si>
  <si>
    <t>Crawford</t>
  </si>
  <si>
    <t>Sunny</t>
  </si>
  <si>
    <t>Zhang</t>
  </si>
  <si>
    <t>Parkinson</t>
  </si>
  <si>
    <t>Reef</t>
  </si>
  <si>
    <t>Cross</t>
  </si>
  <si>
    <t>Jordan</t>
  </si>
  <si>
    <t>Primaro</t>
  </si>
  <si>
    <t>Jason</t>
  </si>
  <si>
    <t>Liu</t>
  </si>
  <si>
    <t>Amber</t>
  </si>
  <si>
    <t>Whelan</t>
  </si>
  <si>
    <t>Eve</t>
  </si>
  <si>
    <t>Emily</t>
  </si>
  <si>
    <t>Graffney</t>
  </si>
  <si>
    <t>Eric</t>
  </si>
  <si>
    <t>Chang</t>
  </si>
  <si>
    <t>Chen</t>
  </si>
  <si>
    <t>Stockman</t>
  </si>
  <si>
    <t>Jonte</t>
  </si>
  <si>
    <t>Reimann</t>
  </si>
  <si>
    <t>Myers</t>
  </si>
  <si>
    <t>Joshua</t>
  </si>
  <si>
    <t>Ledger</t>
  </si>
  <si>
    <t>Jospeh</t>
  </si>
  <si>
    <t>Jureidini</t>
  </si>
  <si>
    <t>Zach</t>
  </si>
  <si>
    <t>Hoberg</t>
  </si>
  <si>
    <t>Proudman</t>
  </si>
  <si>
    <t>Jim</t>
  </si>
  <si>
    <t>Kelly</t>
  </si>
  <si>
    <t>Miles</t>
  </si>
  <si>
    <t>Lucy</t>
  </si>
  <si>
    <t>Allen</t>
  </si>
  <si>
    <t>Ben</t>
  </si>
  <si>
    <t>George</t>
  </si>
  <si>
    <t>Wicks</t>
  </si>
  <si>
    <t>Walker</t>
  </si>
  <si>
    <t>Koh</t>
  </si>
  <si>
    <t>Watson</t>
  </si>
  <si>
    <t>Tom</t>
  </si>
  <si>
    <t>Arki</t>
  </si>
  <si>
    <t>Galantomos</t>
  </si>
  <si>
    <t>Charlie</t>
  </si>
  <si>
    <t>Milne</t>
  </si>
  <si>
    <t>Remen</t>
  </si>
  <si>
    <t>Oyugbo</t>
  </si>
  <si>
    <t>Eddie</t>
  </si>
  <si>
    <t>Weeks</t>
  </si>
  <si>
    <t>Thiru</t>
  </si>
  <si>
    <t>William</t>
  </si>
  <si>
    <t>Barone</t>
  </si>
  <si>
    <t>Derek</t>
  </si>
  <si>
    <t>Yang</t>
  </si>
  <si>
    <t>Oscar</t>
  </si>
  <si>
    <t>Li</t>
  </si>
  <si>
    <t>Donnelly</t>
  </si>
  <si>
    <t>Izzy</t>
  </si>
  <si>
    <t>Cant</t>
  </si>
  <si>
    <t>Noa</t>
  </si>
  <si>
    <t>Goddard</t>
  </si>
  <si>
    <t>Loreto College</t>
  </si>
  <si>
    <t>Jessie</t>
  </si>
  <si>
    <t>Shiell</t>
  </si>
  <si>
    <t>Indy</t>
  </si>
  <si>
    <t>Wilkson</t>
  </si>
  <si>
    <t>Jonathan</t>
  </si>
  <si>
    <t>Harris</t>
  </si>
  <si>
    <t>Matthew</t>
  </si>
  <si>
    <t>Gomersall</t>
  </si>
  <si>
    <t>Raff</t>
  </si>
  <si>
    <t>Lynch</t>
  </si>
  <si>
    <t>Sam</t>
  </si>
  <si>
    <t>Warrick</t>
  </si>
  <si>
    <t>Dougie</t>
  </si>
  <si>
    <t>Scott-Young</t>
  </si>
  <si>
    <t>Fraser</t>
  </si>
  <si>
    <t>Connell</t>
  </si>
  <si>
    <t>Jeremy</t>
  </si>
  <si>
    <t>Beale</t>
  </si>
  <si>
    <t>Chewy</t>
  </si>
  <si>
    <t>Albert</t>
  </si>
  <si>
    <t>Burr</t>
  </si>
  <si>
    <t>Morris</t>
  </si>
  <si>
    <t>Paty</t>
  </si>
  <si>
    <t>Will</t>
  </si>
  <si>
    <t>White</t>
  </si>
  <si>
    <t>Riley</t>
  </si>
  <si>
    <t>Craig</t>
  </si>
  <si>
    <t>Rostrevor College</t>
  </si>
  <si>
    <t>Blaise</t>
  </si>
  <si>
    <t>Maerschel</t>
  </si>
  <si>
    <t>Cameron</t>
  </si>
  <si>
    <t>Johnson</t>
  </si>
  <si>
    <t>Wurm</t>
  </si>
  <si>
    <t>Luca</t>
  </si>
  <si>
    <t>Paull</t>
  </si>
  <si>
    <t>Jude</t>
  </si>
  <si>
    <t>Gale</t>
  </si>
  <si>
    <t>Rai</t>
  </si>
  <si>
    <t>Meshach</t>
  </si>
  <si>
    <t>Begg</t>
  </si>
  <si>
    <t>Oakley</t>
  </si>
  <si>
    <t>Price</t>
  </si>
  <si>
    <t>Dante</t>
  </si>
  <si>
    <t>Farinola</t>
  </si>
  <si>
    <t>Carroll</t>
  </si>
  <si>
    <t>Tolley</t>
  </si>
  <si>
    <t>Stewart-Rattray</t>
  </si>
  <si>
    <t>Warner</t>
  </si>
  <si>
    <t>Mangan</t>
  </si>
  <si>
    <t>Charles</t>
  </si>
  <si>
    <t>Lewis</t>
  </si>
  <si>
    <t>Yash</t>
  </si>
  <si>
    <t>Patil</t>
  </si>
  <si>
    <t>Alec</t>
  </si>
  <si>
    <t>Disney</t>
  </si>
  <si>
    <t>Fitzgerald</t>
  </si>
  <si>
    <t>Ryan</t>
  </si>
  <si>
    <t>Mah</t>
  </si>
  <si>
    <t>Grieve</t>
  </si>
  <si>
    <t>Guy</t>
  </si>
  <si>
    <t>Dello-Iacovo</t>
  </si>
  <si>
    <t>Oldfield</t>
  </si>
  <si>
    <t>Jarvis</t>
  </si>
  <si>
    <t>Loveday</t>
  </si>
  <si>
    <t>Ted</t>
  </si>
  <si>
    <t>Newman</t>
  </si>
  <si>
    <t>Rozenbilds</t>
  </si>
  <si>
    <t>Edwards</t>
  </si>
  <si>
    <t>Hamilton-Smith</t>
  </si>
  <si>
    <t>Cormac</t>
  </si>
  <si>
    <t>Dwyer</t>
  </si>
  <si>
    <t>Fergus</t>
  </si>
  <si>
    <t>Carruthers</t>
  </si>
  <si>
    <t>Harvey</t>
  </si>
  <si>
    <t>Jasper</t>
  </si>
  <si>
    <t>Polglase</t>
  </si>
  <si>
    <t>Shepherd</t>
  </si>
  <si>
    <t>Jamie</t>
  </si>
  <si>
    <t>Wells</t>
  </si>
  <si>
    <t>Hawker</t>
  </si>
  <si>
    <t>Macleod</t>
  </si>
  <si>
    <t>Ashwin</t>
  </si>
  <si>
    <t>Atukorala</t>
  </si>
  <si>
    <t>Loftus</t>
  </si>
  <si>
    <t>Lysander</t>
  </si>
  <si>
    <t>Tonkin</t>
  </si>
  <si>
    <t>Seb</t>
  </si>
  <si>
    <t>Bower</t>
  </si>
  <si>
    <t>Lincoln</t>
  </si>
  <si>
    <t>Woodley</t>
  </si>
  <si>
    <t>Phillips</t>
  </si>
  <si>
    <t>Nathan</t>
  </si>
  <si>
    <t>Choi</t>
  </si>
  <si>
    <t>Lim</t>
  </si>
  <si>
    <t>Jules</t>
  </si>
  <si>
    <t>Sheedy</t>
  </si>
  <si>
    <t>Mittall</t>
  </si>
  <si>
    <t>51:04.18 (2.5 laps - injured)</t>
  </si>
  <si>
    <t>21:35.8 (2 laps)</t>
  </si>
  <si>
    <t>12:18:38 am (1 lap)</t>
  </si>
  <si>
    <t>Jonathan Harris</t>
  </si>
  <si>
    <t>Matthew Gomersall</t>
  </si>
  <si>
    <t>Harry Raff</t>
  </si>
  <si>
    <t>Jack Lynch</t>
  </si>
  <si>
    <t>Sam Warrick</t>
  </si>
  <si>
    <t>Dougie Scott-Young</t>
  </si>
  <si>
    <t>Fraser Connell</t>
  </si>
  <si>
    <t>Jeremy Beale</t>
  </si>
  <si>
    <t>Henry Braithwaite</t>
  </si>
  <si>
    <t>James Randall</t>
  </si>
  <si>
    <t>Albert Howard</t>
  </si>
  <si>
    <t>Nick Burr</t>
  </si>
  <si>
    <t>Paty Morris</t>
  </si>
  <si>
    <t>James Ritossa</t>
  </si>
  <si>
    <t>Will White</t>
  </si>
  <si>
    <t>Riley Craig</t>
  </si>
  <si>
    <t>Blaise Howes</t>
  </si>
  <si>
    <t>Henry Maerschel</t>
  </si>
  <si>
    <t>Cameron Johnson</t>
  </si>
  <si>
    <t>Hugo Wurm</t>
  </si>
  <si>
    <t>Luca Paull</t>
  </si>
  <si>
    <t>Jude Gale</t>
  </si>
  <si>
    <t>Josh Rai</t>
  </si>
  <si>
    <t>Meshach Begg</t>
  </si>
  <si>
    <t>Oakley Price</t>
  </si>
  <si>
    <t>Riley James</t>
  </si>
  <si>
    <t>Dante Farinola</t>
  </si>
  <si>
    <t>Rohan Thiru</t>
  </si>
  <si>
    <t>Flynn Carroll</t>
  </si>
  <si>
    <t>Louis Tolley</t>
  </si>
  <si>
    <t>Henry Stewart-Rattray</t>
  </si>
  <si>
    <t>Charlie Warner</t>
  </si>
  <si>
    <t>Louis Mangan</t>
  </si>
  <si>
    <t>Charles Lewis</t>
  </si>
  <si>
    <t>Yash Patil</t>
  </si>
  <si>
    <t>William Barone</t>
  </si>
  <si>
    <t>Alec Disney</t>
  </si>
  <si>
    <t>Derek Yang</t>
  </si>
  <si>
    <t>Will Fitzgerald</t>
  </si>
  <si>
    <t>Ryan Mah</t>
  </si>
  <si>
    <t>Oliver Grieve</t>
  </si>
  <si>
    <t>Guy Dello-Iacovo</t>
  </si>
  <si>
    <t>Tom Oldfield</t>
  </si>
  <si>
    <t>Will Ryan</t>
  </si>
  <si>
    <t>Jarvis Loveday</t>
  </si>
  <si>
    <t>Ted Newman</t>
  </si>
  <si>
    <t>Will Rozenbilds</t>
  </si>
  <si>
    <t>Tom Edwards</t>
  </si>
  <si>
    <t>Thomas Hamilton-Smith</t>
  </si>
  <si>
    <t>Oscar Chen</t>
  </si>
  <si>
    <t>Cormac Dwyer</t>
  </si>
  <si>
    <t>Fergus Carruthers</t>
  </si>
  <si>
    <t>Luke Harvey</t>
  </si>
  <si>
    <t>Jasper Polglase</t>
  </si>
  <si>
    <t>Will Shepherd</t>
  </si>
  <si>
    <t>Jamie Wells</t>
  </si>
  <si>
    <t>Henry Hawker</t>
  </si>
  <si>
    <t>Sam Macleod</t>
  </si>
  <si>
    <t>Ashwin Atukorala</t>
  </si>
  <si>
    <t>James Loftus</t>
  </si>
  <si>
    <t>Lysander Tonkin</t>
  </si>
  <si>
    <t>Seb Bower</t>
  </si>
  <si>
    <t>Lincoln Woodley</t>
  </si>
  <si>
    <t>Hugh Phillips</t>
  </si>
  <si>
    <t>Nathan Choi</t>
  </si>
  <si>
    <t>Ethan Lim</t>
  </si>
  <si>
    <t>Jules Sheedy</t>
  </si>
  <si>
    <t>Gabriel Wilson</t>
  </si>
  <si>
    <t>Ella Donnelly</t>
  </si>
  <si>
    <t>Izzy Cant</t>
  </si>
  <si>
    <t>Noa Goddard</t>
  </si>
  <si>
    <t>Jessie Shiell</t>
  </si>
  <si>
    <t>Indy Wilkson</t>
  </si>
  <si>
    <t>Ollie Linke</t>
  </si>
  <si>
    <t>Harrison Sheridan</t>
  </si>
  <si>
    <t>Jett Hasting</t>
  </si>
  <si>
    <t>Samuel Williams</t>
  </si>
  <si>
    <t>Enzo Leopardi</t>
  </si>
  <si>
    <t>Nick Pavia</t>
  </si>
  <si>
    <t>Henry Xenophou</t>
  </si>
  <si>
    <t>Lachlan Monu</t>
  </si>
  <si>
    <t>Lloyd Williams</t>
  </si>
  <si>
    <t>Bayly Kerr</t>
  </si>
  <si>
    <t>Jack Hollington</t>
  </si>
  <si>
    <t>Hugh Hazel</t>
  </si>
  <si>
    <t>Thomas Buhlmann</t>
  </si>
  <si>
    <t>Maxwell Williams</t>
  </si>
  <si>
    <t>Jackson Brown</t>
  </si>
  <si>
    <t>Louis von Doussa</t>
  </si>
  <si>
    <t>Oliver Maung</t>
  </si>
  <si>
    <t>Darcy Connor</t>
  </si>
  <si>
    <t>Alex Randall</t>
  </si>
  <si>
    <t>Josh Thompson</t>
  </si>
  <si>
    <t>Donovan Fahey</t>
  </si>
  <si>
    <t>Ethan Howes</t>
  </si>
  <si>
    <t>Jacob Sutton</t>
  </si>
  <si>
    <t>Aadi Mittall</t>
  </si>
  <si>
    <t>Harry Hoadley</t>
  </si>
  <si>
    <t>Ethan Herbert</t>
  </si>
  <si>
    <t>Henry Roberston</t>
  </si>
  <si>
    <t>Archie Young</t>
  </si>
  <si>
    <t>Alex Lawson</t>
  </si>
  <si>
    <t>Rohan Scruby</t>
  </si>
  <si>
    <t>Safinn Gue</t>
  </si>
  <si>
    <t>Gustaw Czechowicz</t>
  </si>
  <si>
    <t>Hugo Browne</t>
  </si>
  <si>
    <t>Angus Crawford</t>
  </si>
  <si>
    <t>Sunny Zhang</t>
  </si>
  <si>
    <t>Thomas Parkinson</t>
  </si>
  <si>
    <t>Reef Cross</t>
  </si>
  <si>
    <t>Jordan Primaro</t>
  </si>
  <si>
    <t>Jason Liu</t>
  </si>
  <si>
    <t>Ethan Cross</t>
  </si>
  <si>
    <t>Eric Chang</t>
  </si>
  <si>
    <t>Ethan Chen</t>
  </si>
  <si>
    <t>James Stockman</t>
  </si>
  <si>
    <t>Jonte Reimann</t>
  </si>
  <si>
    <t>Josh Myers</t>
  </si>
  <si>
    <t>Joshua Ledger</t>
  </si>
  <si>
    <t>Jospeh Jureidini</t>
  </si>
  <si>
    <t>Zach Hoberg</t>
  </si>
  <si>
    <t>Henry Proudman</t>
  </si>
  <si>
    <t>Jim Kelly</t>
  </si>
  <si>
    <t>Ben Miles</t>
  </si>
  <si>
    <t>George Wicks</t>
  </si>
  <si>
    <t>Ollie Walker</t>
  </si>
  <si>
    <t>Alex Koh</t>
  </si>
  <si>
    <t>Connor Bohlin</t>
  </si>
  <si>
    <t>Alex Watson</t>
  </si>
  <si>
    <t>Tom Walker</t>
  </si>
  <si>
    <t>Arki Galantomos</t>
  </si>
  <si>
    <t>Charlie Milne</t>
  </si>
  <si>
    <t>Remen Oyugbo</t>
  </si>
  <si>
    <t>Eric Liu</t>
  </si>
  <si>
    <t>Eddie Weeks</t>
  </si>
  <si>
    <t>Chewy Li</t>
  </si>
  <si>
    <t>Michael Ahmad</t>
  </si>
  <si>
    <t>Malaika McLeod</t>
  </si>
  <si>
    <t>Daisy Braithwaite</t>
  </si>
  <si>
    <t>Georgie Copping</t>
  </si>
  <si>
    <t>Isla Fahey</t>
  </si>
  <si>
    <t>Ruby Richards</t>
  </si>
  <si>
    <t>Alice Braithwaite</t>
  </si>
  <si>
    <t>Isla Sruby</t>
  </si>
  <si>
    <t>Ella Cooksey</t>
  </si>
  <si>
    <t>Charlotte Kroeger</t>
  </si>
  <si>
    <t>Annabel Hage</t>
  </si>
  <si>
    <t>Zara Trim</t>
  </si>
  <si>
    <t>Carys Kinsella-White</t>
  </si>
  <si>
    <t>Kiara Coscarella</t>
  </si>
  <si>
    <t>Charlotte McAuliffe</t>
  </si>
  <si>
    <t>Dani Cox</t>
  </si>
  <si>
    <t>Tara Nightingale</t>
  </si>
  <si>
    <t>Katie De Ruvo</t>
  </si>
  <si>
    <t>Amelia Vickery</t>
  </si>
  <si>
    <t>Amber Whelan</t>
  </si>
  <si>
    <t>Eve Williams</t>
  </si>
  <si>
    <t>Emily Graffney</t>
  </si>
  <si>
    <t>Alicia Bollinger</t>
  </si>
  <si>
    <t>Lucy Allen</t>
  </si>
  <si>
    <t>Flynn Ritossa</t>
  </si>
  <si>
    <t>Andrew Lucas</t>
  </si>
  <si>
    <t>Mahali Bray</t>
  </si>
  <si>
    <t>James Hollington</t>
  </si>
  <si>
    <t>Nicholas Corbet</t>
  </si>
  <si>
    <t>Isaac Downes</t>
  </si>
  <si>
    <t>Ziggy McKenna</t>
  </si>
  <si>
    <t>Luke Hughes</t>
  </si>
  <si>
    <t>Nicholas Cleanthous</t>
  </si>
  <si>
    <t>Benjamin Gill</t>
  </si>
  <si>
    <t>Thomas Wallet</t>
  </si>
  <si>
    <t>Lutanda McLeod</t>
  </si>
  <si>
    <t>Henry Lehman</t>
  </si>
  <si>
    <t>Angas Hollington</t>
  </si>
  <si>
    <t>Henry Morfesi</t>
  </si>
  <si>
    <t>Henry Ye</t>
  </si>
  <si>
    <t>Bronte O'Callaghan</t>
  </si>
  <si>
    <t>Tommy Jarmer</t>
  </si>
  <si>
    <t>Lorenzo Dal Cin</t>
  </si>
  <si>
    <t>Oliver Larkin</t>
  </si>
  <si>
    <t>Christian De Angelis</t>
  </si>
  <si>
    <t>James Teo</t>
  </si>
  <si>
    <t>Jack Lai</t>
  </si>
  <si>
    <t>Steven Passaris</t>
  </si>
  <si>
    <t>Benjamin Wang</t>
  </si>
  <si>
    <t>Josh Nguyen</t>
  </si>
  <si>
    <t>Digby Silvestri</t>
  </si>
  <si>
    <t>Patrick Reeve</t>
  </si>
  <si>
    <t>Caili Smith</t>
  </si>
  <si>
    <t>Cross Country Results - Senior Category</t>
  </si>
  <si>
    <t>Original Point System</t>
  </si>
  <si>
    <t>16 onwards</t>
  </si>
  <si>
    <r>
      <t>Cross Country Results - (</t>
    </r>
    <r>
      <rPr>
        <b/>
        <sz val="14"/>
        <color theme="4"/>
        <rFont val="Calibri"/>
        <family val="2"/>
        <scheme val="minor"/>
      </rPr>
      <t>St Peters - 5th May 2021</t>
    </r>
    <r>
      <rPr>
        <b/>
        <sz val="14"/>
        <color theme="1"/>
        <rFont val="Calibri"/>
        <family val="2"/>
        <scheme val="minor"/>
      </rPr>
      <t>)</t>
    </r>
  </si>
  <si>
    <t>*Senior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</si>
</sst>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AF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1"/>
    <xf numFmtId="0" fontId="4" fillId="0" borderId="4" xfId="1" applyBorder="1"/>
    <xf numFmtId="0" fontId="4" fillId="0" borderId="0" xfId="1" applyAlignment="1">
      <alignment horizontal="center"/>
    </xf>
    <xf numFmtId="0" fontId="4" fillId="0" borderId="0" xfId="1" applyAlignment="1">
      <alignment vertical="center"/>
    </xf>
    <xf numFmtId="0" fontId="4" fillId="0" borderId="4" xfId="1" applyBorder="1" applyAlignment="1">
      <alignment vertical="center"/>
    </xf>
    <xf numFmtId="0" fontId="4" fillId="0" borderId="0" xfId="1" applyBorder="1" applyAlignment="1">
      <alignment horizontal="center"/>
    </xf>
    <xf numFmtId="47" fontId="4" fillId="0" borderId="0" xfId="1" applyNumberFormat="1"/>
    <xf numFmtId="47" fontId="4" fillId="0" borderId="0" xfId="1" applyNumberFormat="1" applyBorder="1" applyAlignment="1">
      <alignment horizontal="center"/>
    </xf>
    <xf numFmtId="0" fontId="4" fillId="0" borderId="0" xfId="1" applyFill="1"/>
    <xf numFmtId="47" fontId="4" fillId="0" borderId="0" xfId="1" applyNumberFormat="1" applyFill="1"/>
    <xf numFmtId="0" fontId="7" fillId="2" borderId="4" xfId="1" applyFont="1" applyFill="1" applyBorder="1" applyAlignment="1">
      <alignment vertical="center"/>
    </xf>
    <xf numFmtId="47" fontId="7" fillId="2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47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47" fontId="0" fillId="3" borderId="13" xfId="0" applyNumberForma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4" fillId="3" borderId="4" xfId="1" applyFill="1" applyBorder="1" applyAlignment="1">
      <alignment horizontal="center"/>
    </xf>
    <xf numFmtId="0" fontId="4" fillId="3" borderId="4" xfId="1" applyFill="1" applyBorder="1"/>
    <xf numFmtId="47" fontId="4" fillId="3" borderId="4" xfId="1" applyNumberFormat="1" applyFill="1" applyBorder="1"/>
    <xf numFmtId="0" fontId="3" fillId="3" borderId="4" xfId="1" applyFont="1" applyFill="1" applyBorder="1"/>
    <xf numFmtId="47" fontId="3" fillId="3" borderId="4" xfId="1" applyNumberFormat="1" applyFont="1" applyFill="1" applyBorder="1"/>
    <xf numFmtId="0" fontId="12" fillId="0" borderId="0" xfId="1" applyFont="1"/>
    <xf numFmtId="0" fontId="4" fillId="0" borderId="4" xfId="1" applyBorder="1" applyAlignment="1">
      <alignment horizontal="center"/>
    </xf>
    <xf numFmtId="47" fontId="4" fillId="0" borderId="4" xfId="1" applyNumberFormat="1" applyBorder="1"/>
    <xf numFmtId="0" fontId="2" fillId="3" borderId="4" xfId="1" applyFont="1" applyFill="1" applyBorder="1"/>
    <xf numFmtId="0" fontId="2" fillId="0" borderId="4" xfId="1" applyFont="1" applyBorder="1"/>
    <xf numFmtId="0" fontId="13" fillId="4" borderId="4" xfId="1" applyFont="1" applyFill="1" applyBorder="1" applyAlignment="1">
      <alignment horizontal="center"/>
    </xf>
    <xf numFmtId="0" fontId="13" fillId="5" borderId="4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14" fillId="5" borderId="4" xfId="1" applyFont="1" applyFill="1" applyBorder="1" applyAlignment="1">
      <alignment horizontal="center"/>
    </xf>
    <xf numFmtId="47" fontId="2" fillId="3" borderId="4" xfId="1" applyNumberFormat="1" applyFont="1" applyFill="1" applyBorder="1"/>
    <xf numFmtId="47" fontId="1" fillId="3" borderId="4" xfId="1" applyNumberFormat="1" applyFont="1" applyFill="1" applyBorder="1"/>
    <xf numFmtId="0" fontId="4" fillId="0" borderId="0" xfId="1" applyBorder="1"/>
    <xf numFmtId="0" fontId="18" fillId="7" borderId="4" xfId="1" applyFont="1" applyFill="1" applyBorder="1" applyAlignment="1">
      <alignment horizontal="center"/>
    </xf>
    <xf numFmtId="0" fontId="18" fillId="5" borderId="4" xfId="1" applyFont="1" applyFill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4" xfId="0" applyFont="1" applyBorder="1"/>
    <xf numFmtId="47" fontId="4" fillId="0" borderId="0" xfId="1" applyNumberFormat="1" applyBorder="1"/>
    <xf numFmtId="0" fontId="4" fillId="3" borderId="19" xfId="1" applyFill="1" applyBorder="1"/>
    <xf numFmtId="47" fontId="4" fillId="0" borderId="19" xfId="1" applyNumberFormat="1" applyBorder="1"/>
    <xf numFmtId="47" fontId="3" fillId="3" borderId="19" xfId="1" applyNumberFormat="1" applyFont="1" applyFill="1" applyBorder="1"/>
    <xf numFmtId="0" fontId="4" fillId="0" borderId="0" xfId="1" applyBorder="1" applyAlignment="1">
      <alignment vertical="center"/>
    </xf>
    <xf numFmtId="47" fontId="4" fillId="0" borderId="0" xfId="1" applyNumberFormat="1" applyFill="1" applyBorder="1"/>
    <xf numFmtId="20" fontId="4" fillId="0" borderId="0" xfId="1" applyNumberFormat="1" applyFill="1" applyBorder="1"/>
    <xf numFmtId="0" fontId="4" fillId="0" borderId="0" xfId="1" applyFill="1" applyBorder="1"/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2" xfId="0" applyBorder="1"/>
    <xf numFmtId="0" fontId="4" fillId="3" borderId="9" xfId="1" applyFill="1" applyBorder="1"/>
    <xf numFmtId="0" fontId="2" fillId="3" borderId="9" xfId="1" applyFont="1" applyFill="1" applyBorder="1"/>
    <xf numFmtId="47" fontId="4" fillId="0" borderId="9" xfId="1" applyNumberFormat="1" applyBorder="1"/>
    <xf numFmtId="47" fontId="1" fillId="3" borderId="11" xfId="1" applyNumberFormat="1" applyFont="1" applyFill="1" applyBorder="1"/>
    <xf numFmtId="0" fontId="4" fillId="3" borderId="12" xfId="1" applyFill="1" applyBorder="1"/>
    <xf numFmtId="47" fontId="4" fillId="3" borderId="11" xfId="1" applyNumberFormat="1" applyFill="1" applyBorder="1"/>
    <xf numFmtId="0" fontId="0" fillId="0" borderId="9" xfId="0" applyBorder="1" applyAlignment="1">
      <alignment horizontal="left" vertical="center"/>
    </xf>
    <xf numFmtId="0" fontId="1" fillId="3" borderId="9" xfId="1" applyFont="1" applyFill="1" applyBorder="1"/>
    <xf numFmtId="0" fontId="0" fillId="0" borderId="12" xfId="0" applyBorder="1" applyAlignment="1">
      <alignment horizontal="left" vertical="center"/>
    </xf>
    <xf numFmtId="47" fontId="3" fillId="3" borderId="9" xfId="1" applyNumberFormat="1" applyFont="1" applyFill="1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12" xfId="1" applyFont="1" applyFill="1" applyBorder="1"/>
    <xf numFmtId="0" fontId="1" fillId="0" borderId="0" xfId="1" applyFont="1"/>
    <xf numFmtId="0" fontId="10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5" xfId="1" applyBorder="1" applyAlignment="1">
      <alignment horizontal="center"/>
    </xf>
    <xf numFmtId="0" fontId="4" fillId="0" borderId="16" xfId="1" applyBorder="1" applyAlignment="1">
      <alignment horizontal="center"/>
    </xf>
    <xf numFmtId="0" fontId="4" fillId="0" borderId="17" xfId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0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18"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941651"/>
      </font>
    </dxf>
    <dxf>
      <font>
        <b/>
        <i val="0"/>
        <color theme="0" tint="-0.499984740745262"/>
      </font>
    </dxf>
    <dxf>
      <font>
        <b/>
        <i val="0"/>
        <color theme="8" tint="0.39994506668294322"/>
      </font>
    </dxf>
    <dxf>
      <font>
        <b/>
        <i val="0"/>
        <color rgb="FFFFFF00"/>
      </font>
    </dxf>
    <dxf>
      <font>
        <b/>
        <i val="0"/>
        <color theme="4" tint="-0.24994659260841701"/>
      </font>
    </dxf>
    <dxf>
      <font>
        <b/>
        <i val="0"/>
        <color theme="9" tint="-0.24994659260841701"/>
      </font>
    </dxf>
    <dxf>
      <font>
        <b/>
        <i val="0"/>
        <color rgb="FFFF40FF"/>
      </font>
    </dxf>
    <dxf>
      <font>
        <b/>
        <i val="0"/>
        <color rgb="FFAB7942"/>
      </font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</dxfs>
  <tableStyles count="0" defaultTableStyle="TableStyleMedium2" defaultPivotStyle="PivotStyleLight16"/>
  <colors>
    <mruColors>
      <color rgb="FFFFCAFC"/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5"/>
  <sheetViews>
    <sheetView tabSelected="1" zoomScaleNormal="95" workbookViewId="0">
      <selection activeCell="K90" sqref="K90"/>
    </sheetView>
  </sheetViews>
  <sheetFormatPr defaultColWidth="8.85546875" defaultRowHeight="15" x14ac:dyDescent="0.25"/>
  <cols>
    <col min="1" max="1" width="7.28515625" customWidth="1"/>
    <col min="2" max="2" width="6.28515625" customWidth="1"/>
    <col min="3" max="3" width="23.85546875" customWidth="1"/>
    <col min="4" max="4" width="19" customWidth="1"/>
    <col min="5" max="5" width="23.85546875" customWidth="1"/>
    <col min="6" max="6" width="3.28515625" customWidth="1"/>
    <col min="7" max="7" width="7.28515625" customWidth="1"/>
    <col min="8" max="8" width="6.140625" customWidth="1"/>
    <col min="9" max="9" width="24.28515625" customWidth="1"/>
    <col min="10" max="10" width="9.140625" customWidth="1"/>
    <col min="11" max="11" width="23.85546875" customWidth="1"/>
    <col min="13" max="13" width="11.140625" hidden="1" customWidth="1"/>
    <col min="14" max="14" width="27.140625" customWidth="1"/>
    <col min="15" max="15" width="13.85546875" customWidth="1"/>
    <col min="16" max="16" width="14.85546875" customWidth="1"/>
    <col min="18" max="18" width="17.42578125" bestFit="1" customWidth="1"/>
  </cols>
  <sheetData>
    <row r="1" spans="1:19" ht="21" customHeight="1" x14ac:dyDescent="0.3">
      <c r="A1" s="98" t="s">
        <v>565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9" ht="21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9" ht="15.75" thickBot="1" x14ac:dyDescent="0.3">
      <c r="A3" s="15" t="s">
        <v>45</v>
      </c>
    </row>
    <row r="4" spans="1:19" ht="15.75" customHeight="1" thickBot="1" x14ac:dyDescent="0.3">
      <c r="A4" s="105" t="s">
        <v>0</v>
      </c>
      <c r="B4" s="106"/>
      <c r="C4" s="106"/>
      <c r="D4" s="106"/>
      <c r="E4" s="107"/>
      <c r="F4" s="3"/>
      <c r="G4" s="108" t="s">
        <v>1</v>
      </c>
      <c r="H4" s="109"/>
      <c r="I4" s="109"/>
      <c r="J4" s="109"/>
      <c r="K4" s="110"/>
      <c r="N4" s="36"/>
      <c r="O4" s="123" t="s">
        <v>56</v>
      </c>
      <c r="P4" s="123"/>
      <c r="R4" s="41" t="s">
        <v>563</v>
      </c>
    </row>
    <row r="5" spans="1:19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M5" s="35" t="s">
        <v>15</v>
      </c>
      <c r="N5" s="37" t="s">
        <v>14</v>
      </c>
      <c r="O5" s="37" t="s">
        <v>27</v>
      </c>
      <c r="P5" s="37" t="s">
        <v>28</v>
      </c>
      <c r="R5" s="6" t="s">
        <v>2</v>
      </c>
      <c r="S5" s="8" t="s">
        <v>3</v>
      </c>
    </row>
    <row r="6" spans="1:19" ht="15.75" x14ac:dyDescent="0.25">
      <c r="A6" s="9">
        <v>1</v>
      </c>
      <c r="B6" s="32">
        <v>20</v>
      </c>
      <c r="C6" s="5" t="s">
        <v>373</v>
      </c>
      <c r="D6" s="52">
        <v>1.5663657407407407E-2</v>
      </c>
      <c r="E6" s="83" t="s">
        <v>16</v>
      </c>
      <c r="F6" s="4"/>
      <c r="G6" s="9">
        <v>1</v>
      </c>
      <c r="H6" s="32">
        <v>20</v>
      </c>
      <c r="I6" s="5" t="s">
        <v>441</v>
      </c>
      <c r="J6" s="52">
        <v>1.3207175925925928E-2</v>
      </c>
      <c r="K6" s="83" t="s">
        <v>272</v>
      </c>
      <c r="M6" s="35" t="s">
        <v>50</v>
      </c>
      <c r="N6" s="37" t="s">
        <v>25</v>
      </c>
      <c r="O6" s="37">
        <f>SUMIF($E$6:$E$77,N6,$B$6:$B$77)</f>
        <v>0</v>
      </c>
      <c r="P6" s="37">
        <f>SUMIF($K$6:$K$77,N6,$H$6:$H$77)</f>
        <v>13</v>
      </c>
      <c r="R6" s="9">
        <v>1</v>
      </c>
      <c r="S6" s="79">
        <v>20</v>
      </c>
    </row>
    <row r="7" spans="1:19" ht="15.75" x14ac:dyDescent="0.25">
      <c r="A7" s="9">
        <v>2</v>
      </c>
      <c r="B7" s="32">
        <v>18</v>
      </c>
      <c r="C7" s="5" t="s">
        <v>374</v>
      </c>
      <c r="D7" s="64">
        <v>1.721574074074074E-2</v>
      </c>
      <c r="E7" s="83" t="s">
        <v>32</v>
      </c>
      <c r="F7" s="4"/>
      <c r="G7" s="9">
        <v>2</v>
      </c>
      <c r="H7" s="32">
        <v>18</v>
      </c>
      <c r="I7" s="5" t="s">
        <v>442</v>
      </c>
      <c r="J7" s="52">
        <v>1.3265046296296296E-2</v>
      </c>
      <c r="K7" s="83" t="s">
        <v>36</v>
      </c>
      <c r="M7" s="35" t="s">
        <v>51</v>
      </c>
      <c r="N7" s="37" t="s">
        <v>36</v>
      </c>
      <c r="O7" s="37">
        <f t="shared" ref="O7:O15" si="0">SUMIF($E$6:$E$77,N7,$B$6:$B$77)</f>
        <v>1</v>
      </c>
      <c r="P7" s="37">
        <f t="shared" ref="P7:P15" si="1">SUMIF($K$6:$K$77,N7,$H$6:$H$77)</f>
        <v>44</v>
      </c>
      <c r="R7" s="9">
        <v>2</v>
      </c>
      <c r="S7" s="79">
        <v>18</v>
      </c>
    </row>
    <row r="8" spans="1:19" ht="15.75" x14ac:dyDescent="0.25">
      <c r="A8" s="9">
        <v>3</v>
      </c>
      <c r="B8" s="32">
        <v>16</v>
      </c>
      <c r="C8" s="5" t="s">
        <v>375</v>
      </c>
      <c r="D8" s="52">
        <v>1.817685185185185E-2</v>
      </c>
      <c r="E8" s="83" t="s">
        <v>16</v>
      </c>
      <c r="F8" s="4"/>
      <c r="G8" s="9">
        <v>3</v>
      </c>
      <c r="H8" s="32">
        <v>16</v>
      </c>
      <c r="I8" s="5" t="s">
        <v>443</v>
      </c>
      <c r="J8" s="52">
        <v>1.3519560185185185E-2</v>
      </c>
      <c r="K8" s="83" t="s">
        <v>272</v>
      </c>
      <c r="M8" s="35" t="s">
        <v>53</v>
      </c>
      <c r="N8" s="37" t="s">
        <v>272</v>
      </c>
      <c r="O8" s="37">
        <f t="shared" si="0"/>
        <v>0</v>
      </c>
      <c r="P8" s="37">
        <f t="shared" si="1"/>
        <v>36</v>
      </c>
      <c r="R8" s="9">
        <v>3</v>
      </c>
      <c r="S8" s="79">
        <v>16</v>
      </c>
    </row>
    <row r="9" spans="1:19" ht="15.75" x14ac:dyDescent="0.25">
      <c r="A9" s="9">
        <v>4</v>
      </c>
      <c r="B9" s="32">
        <v>14</v>
      </c>
      <c r="C9" s="5" t="s">
        <v>376</v>
      </c>
      <c r="D9" s="52">
        <v>1.8359143518518518E-2</v>
      </c>
      <c r="E9" s="83" t="s">
        <v>16</v>
      </c>
      <c r="F9" s="4"/>
      <c r="G9" s="9">
        <v>4</v>
      </c>
      <c r="H9" s="32">
        <v>14</v>
      </c>
      <c r="I9" s="5" t="s">
        <v>444</v>
      </c>
      <c r="J9" s="52">
        <v>1.3680555555555555E-2</v>
      </c>
      <c r="K9" s="83" t="s">
        <v>36</v>
      </c>
      <c r="M9" s="35" t="s">
        <v>54</v>
      </c>
      <c r="N9" s="37" t="s">
        <v>32</v>
      </c>
      <c r="O9" s="37">
        <f t="shared" si="0"/>
        <v>18</v>
      </c>
      <c r="P9" s="37">
        <f t="shared" si="1"/>
        <v>0</v>
      </c>
      <c r="R9" s="9">
        <v>4</v>
      </c>
      <c r="S9" s="79">
        <v>14</v>
      </c>
    </row>
    <row r="10" spans="1:19" ht="15.75" x14ac:dyDescent="0.25">
      <c r="A10" s="9">
        <v>5</v>
      </c>
      <c r="B10" s="32">
        <v>13</v>
      </c>
      <c r="C10" s="5" t="s">
        <v>377</v>
      </c>
      <c r="D10" s="52">
        <v>1.8466319444444445E-2</v>
      </c>
      <c r="E10" s="83" t="s">
        <v>16</v>
      </c>
      <c r="F10" s="4"/>
      <c r="G10" s="9">
        <v>5</v>
      </c>
      <c r="H10" s="32">
        <v>13</v>
      </c>
      <c r="I10" s="5" t="s">
        <v>516</v>
      </c>
      <c r="J10" s="52">
        <v>1.3954861111111111E-2</v>
      </c>
      <c r="K10" s="83" t="s">
        <v>25</v>
      </c>
      <c r="M10" s="35" t="s">
        <v>55</v>
      </c>
      <c r="N10" s="37" t="s">
        <v>65</v>
      </c>
      <c r="O10" s="37">
        <f t="shared" si="0"/>
        <v>1</v>
      </c>
      <c r="P10" s="37">
        <f t="shared" si="1"/>
        <v>0</v>
      </c>
      <c r="R10" s="9">
        <v>5</v>
      </c>
      <c r="S10" s="79">
        <v>13</v>
      </c>
    </row>
    <row r="11" spans="1:19" ht="15.75" x14ac:dyDescent="0.25">
      <c r="A11" s="9">
        <v>6</v>
      </c>
      <c r="B11" s="32">
        <v>1</v>
      </c>
      <c r="C11" s="5" t="s">
        <v>378</v>
      </c>
      <c r="D11" s="52">
        <v>1.8531481481481479E-2</v>
      </c>
      <c r="E11" s="83" t="s">
        <v>16</v>
      </c>
      <c r="F11" s="4"/>
      <c r="G11" s="9">
        <v>6</v>
      </c>
      <c r="H11" s="32">
        <v>12</v>
      </c>
      <c r="I11" s="5" t="s">
        <v>445</v>
      </c>
      <c r="J11" s="52">
        <v>1.5321412037037038E-2</v>
      </c>
      <c r="K11" s="83" t="s">
        <v>36</v>
      </c>
      <c r="M11" s="35" t="s">
        <v>52</v>
      </c>
      <c r="N11" s="37" t="s">
        <v>37</v>
      </c>
      <c r="O11" s="37">
        <f t="shared" si="0"/>
        <v>0</v>
      </c>
      <c r="P11" s="37">
        <f t="shared" si="1"/>
        <v>0</v>
      </c>
      <c r="R11" s="9">
        <v>6</v>
      </c>
      <c r="S11" s="79">
        <v>12</v>
      </c>
    </row>
    <row r="12" spans="1:19" ht="15.75" x14ac:dyDescent="0.25">
      <c r="A12" s="9">
        <v>7</v>
      </c>
      <c r="B12" s="32">
        <v>1</v>
      </c>
      <c r="C12" s="5" t="s">
        <v>379</v>
      </c>
      <c r="D12" s="52">
        <v>1.8545370370370368E-2</v>
      </c>
      <c r="E12" s="83" t="s">
        <v>16</v>
      </c>
      <c r="F12" s="4"/>
      <c r="G12" s="9">
        <v>7</v>
      </c>
      <c r="H12" s="32">
        <v>11</v>
      </c>
      <c r="I12" s="5"/>
      <c r="J12" s="5"/>
      <c r="K12" s="10"/>
      <c r="M12" s="35" t="s">
        <v>17</v>
      </c>
      <c r="N12" s="37" t="s">
        <v>16</v>
      </c>
      <c r="O12" s="37">
        <f>SUMIF($E$6:$E$77,N12,$B$6:$B$77)</f>
        <v>123</v>
      </c>
      <c r="P12" s="37">
        <f t="shared" si="1"/>
        <v>0</v>
      </c>
      <c r="R12" s="9">
        <v>7</v>
      </c>
      <c r="S12" s="79">
        <v>11</v>
      </c>
    </row>
    <row r="13" spans="1:19" ht="15.75" x14ac:dyDescent="0.25">
      <c r="A13" s="9">
        <v>8</v>
      </c>
      <c r="B13" s="32">
        <v>1</v>
      </c>
      <c r="C13" s="5" t="s">
        <v>380</v>
      </c>
      <c r="D13" s="52">
        <v>1.8628819444444448E-2</v>
      </c>
      <c r="E13" s="83" t="s">
        <v>16</v>
      </c>
      <c r="F13" s="4"/>
      <c r="G13" s="9">
        <v>8</v>
      </c>
      <c r="H13" s="32">
        <v>10</v>
      </c>
      <c r="I13" s="5"/>
      <c r="J13" s="5"/>
      <c r="K13" s="10"/>
      <c r="M13" s="35" t="s">
        <v>49</v>
      </c>
      <c r="N13" s="37" t="s">
        <v>35</v>
      </c>
      <c r="O13" s="37">
        <f t="shared" si="0"/>
        <v>0</v>
      </c>
      <c r="P13" s="37">
        <f t="shared" si="1"/>
        <v>0</v>
      </c>
      <c r="R13" s="9">
        <v>8</v>
      </c>
      <c r="S13" s="79">
        <v>10</v>
      </c>
    </row>
    <row r="14" spans="1:19" ht="15.75" x14ac:dyDescent="0.25">
      <c r="A14" s="9">
        <v>9</v>
      </c>
      <c r="B14" s="32">
        <v>1</v>
      </c>
      <c r="C14" s="5" t="s">
        <v>381</v>
      </c>
      <c r="D14" s="52">
        <v>1.8680439814814816E-2</v>
      </c>
      <c r="E14" s="83" t="s">
        <v>16</v>
      </c>
      <c r="F14" s="4"/>
      <c r="G14" s="9">
        <v>9</v>
      </c>
      <c r="H14" s="32">
        <v>9</v>
      </c>
      <c r="I14" s="5"/>
      <c r="J14" s="5"/>
      <c r="K14" s="10"/>
      <c r="N14" s="40" t="s">
        <v>300</v>
      </c>
      <c r="O14" s="37">
        <f t="shared" si="0"/>
        <v>1</v>
      </c>
      <c r="P14" s="40">
        <f t="shared" si="1"/>
        <v>0</v>
      </c>
      <c r="R14" s="9">
        <v>9</v>
      </c>
      <c r="S14" s="79">
        <v>9</v>
      </c>
    </row>
    <row r="15" spans="1:19" ht="15.75" x14ac:dyDescent="0.25">
      <c r="A15" s="9">
        <v>10</v>
      </c>
      <c r="B15" s="32">
        <v>1</v>
      </c>
      <c r="C15" s="18" t="s">
        <v>382</v>
      </c>
      <c r="D15" s="52">
        <v>1.8700231481481481E-2</v>
      </c>
      <c r="E15" s="83" t="s">
        <v>16</v>
      </c>
      <c r="F15" s="4"/>
      <c r="G15" s="9">
        <v>10</v>
      </c>
      <c r="H15" s="32">
        <v>8</v>
      </c>
      <c r="I15" s="18"/>
      <c r="J15" s="18"/>
      <c r="K15" s="19"/>
      <c r="N15" s="40" t="s">
        <v>70</v>
      </c>
      <c r="O15" s="40">
        <f t="shared" si="0"/>
        <v>0</v>
      </c>
      <c r="P15" s="40">
        <f t="shared" si="1"/>
        <v>0</v>
      </c>
      <c r="R15" s="9">
        <v>10</v>
      </c>
      <c r="S15" s="79">
        <v>8</v>
      </c>
    </row>
    <row r="16" spans="1:19" ht="15.75" x14ac:dyDescent="0.25">
      <c r="A16" s="9">
        <v>11</v>
      </c>
      <c r="B16" s="32">
        <v>1</v>
      </c>
      <c r="C16" s="18" t="s">
        <v>383</v>
      </c>
      <c r="D16" s="52">
        <v>1.9529861111111112E-2</v>
      </c>
      <c r="E16" s="83" t="s">
        <v>16</v>
      </c>
      <c r="F16" s="4"/>
      <c r="G16" s="9">
        <v>11</v>
      </c>
      <c r="H16" s="32">
        <v>7</v>
      </c>
      <c r="I16" s="18"/>
      <c r="J16" s="18"/>
      <c r="K16" s="19"/>
      <c r="R16" s="9">
        <v>11</v>
      </c>
      <c r="S16" s="79">
        <v>7</v>
      </c>
    </row>
    <row r="17" spans="1:19" ht="15.75" x14ac:dyDescent="0.25">
      <c r="A17" s="9">
        <v>12</v>
      </c>
      <c r="B17" s="32">
        <v>1</v>
      </c>
      <c r="C17" s="18" t="s">
        <v>384</v>
      </c>
      <c r="D17" s="52">
        <v>1.9532175925925929E-2</v>
      </c>
      <c r="E17" s="83" t="s">
        <v>16</v>
      </c>
      <c r="F17" s="4"/>
      <c r="G17" s="9">
        <v>12</v>
      </c>
      <c r="H17" s="32">
        <v>6</v>
      </c>
      <c r="I17" s="18"/>
      <c r="J17" s="18"/>
      <c r="K17" s="19"/>
      <c r="R17" s="9">
        <v>12</v>
      </c>
      <c r="S17" s="79">
        <v>6</v>
      </c>
    </row>
    <row r="18" spans="1:19" ht="15.75" x14ac:dyDescent="0.25">
      <c r="A18" s="9">
        <v>13</v>
      </c>
      <c r="B18" s="32">
        <v>1</v>
      </c>
      <c r="C18" s="18" t="s">
        <v>385</v>
      </c>
      <c r="D18" s="52">
        <v>1.9651736111111113E-2</v>
      </c>
      <c r="E18" s="83" t="s">
        <v>16</v>
      </c>
      <c r="F18" s="4"/>
      <c r="G18" s="9">
        <v>13</v>
      </c>
      <c r="H18" s="32">
        <v>5</v>
      </c>
      <c r="I18" s="18"/>
      <c r="J18" s="18"/>
      <c r="K18" s="19"/>
      <c r="R18" s="9">
        <v>13</v>
      </c>
      <c r="S18" s="79">
        <v>5</v>
      </c>
    </row>
    <row r="19" spans="1:19" ht="15.75" x14ac:dyDescent="0.25">
      <c r="A19" s="9">
        <v>14</v>
      </c>
      <c r="B19" s="32">
        <v>1</v>
      </c>
      <c r="C19" s="18" t="s">
        <v>386</v>
      </c>
      <c r="D19" s="52">
        <v>1.9657638888888888E-2</v>
      </c>
      <c r="E19" s="83" t="s">
        <v>16</v>
      </c>
      <c r="F19" s="4"/>
      <c r="G19" s="9">
        <v>14</v>
      </c>
      <c r="H19" s="32">
        <v>4</v>
      </c>
      <c r="I19" s="18"/>
      <c r="J19" s="18"/>
      <c r="K19" s="19"/>
      <c r="R19" s="9">
        <v>14</v>
      </c>
      <c r="S19" s="79">
        <v>4</v>
      </c>
    </row>
    <row r="20" spans="1:19" ht="16.5" thickBot="1" x14ac:dyDescent="0.3">
      <c r="A20" s="11">
        <v>15</v>
      </c>
      <c r="B20" s="33">
        <v>1</v>
      </c>
      <c r="C20" s="12" t="s">
        <v>387</v>
      </c>
      <c r="D20" s="88">
        <v>1.9762152777777778E-2</v>
      </c>
      <c r="E20" s="87" t="s">
        <v>16</v>
      </c>
      <c r="F20" s="4"/>
      <c r="G20" s="11">
        <v>15</v>
      </c>
      <c r="H20" s="33">
        <v>3</v>
      </c>
      <c r="I20" s="12"/>
      <c r="J20" s="12"/>
      <c r="K20" s="13"/>
      <c r="R20" s="69">
        <v>15</v>
      </c>
      <c r="S20" s="80">
        <v>3</v>
      </c>
    </row>
    <row r="21" spans="1:19" ht="15.75" thickBot="1" x14ac:dyDescent="0.3">
      <c r="R21" s="81" t="s">
        <v>564</v>
      </c>
      <c r="S21" s="82">
        <v>1</v>
      </c>
    </row>
    <row r="22" spans="1:19" ht="15.75" thickBot="1" x14ac:dyDescent="0.3">
      <c r="A22" s="1" t="s">
        <v>46</v>
      </c>
    </row>
    <row r="23" spans="1:19" ht="15.75" customHeight="1" thickBot="1" x14ac:dyDescent="0.3">
      <c r="A23" s="111" t="s">
        <v>0</v>
      </c>
      <c r="B23" s="112"/>
      <c r="C23" s="112"/>
      <c r="D23" s="112"/>
      <c r="E23" s="113"/>
      <c r="F23" s="3"/>
      <c r="G23" s="114" t="s">
        <v>1</v>
      </c>
      <c r="H23" s="115"/>
      <c r="I23" s="115"/>
      <c r="J23" s="115"/>
      <c r="K23" s="116"/>
    </row>
    <row r="24" spans="1:19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/>
      <c r="H24" s="7"/>
      <c r="I24" s="7"/>
      <c r="J24" s="7"/>
      <c r="K24" s="8"/>
    </row>
    <row r="25" spans="1:19" ht="15.75" x14ac:dyDescent="0.25">
      <c r="A25" s="9">
        <v>16</v>
      </c>
      <c r="B25" s="32">
        <v>1</v>
      </c>
      <c r="C25" s="5" t="s">
        <v>388</v>
      </c>
      <c r="D25" s="52">
        <v>1.9773958333333331E-2</v>
      </c>
      <c r="E25" s="84" t="s">
        <v>300</v>
      </c>
      <c r="F25" s="4"/>
      <c r="G25" s="9"/>
      <c r="H25" s="32"/>
      <c r="I25" s="5"/>
      <c r="J25" s="5"/>
      <c r="K25" s="10"/>
    </row>
    <row r="26" spans="1:19" ht="15.75" x14ac:dyDescent="0.25">
      <c r="A26" s="9">
        <v>17</v>
      </c>
      <c r="B26" s="32">
        <v>1</v>
      </c>
      <c r="C26" s="5" t="s">
        <v>389</v>
      </c>
      <c r="D26" s="52">
        <v>1.9835995370370372E-2</v>
      </c>
      <c r="E26" s="84" t="s">
        <v>16</v>
      </c>
      <c r="F26" s="4"/>
      <c r="G26" s="9"/>
      <c r="H26" s="32"/>
      <c r="I26" s="5"/>
      <c r="J26" s="5"/>
      <c r="K26" s="10"/>
    </row>
    <row r="27" spans="1:19" ht="15.75" x14ac:dyDescent="0.25">
      <c r="A27" s="9">
        <v>18</v>
      </c>
      <c r="B27" s="32">
        <v>1</v>
      </c>
      <c r="C27" s="5" t="s">
        <v>390</v>
      </c>
      <c r="D27" s="52">
        <v>2.0070138888888891E-2</v>
      </c>
      <c r="E27" s="84" t="s">
        <v>16</v>
      </c>
      <c r="F27" s="4"/>
      <c r="G27" s="9"/>
      <c r="H27" s="32"/>
      <c r="I27" s="5"/>
      <c r="J27" s="5"/>
      <c r="K27" s="10"/>
    </row>
    <row r="28" spans="1:19" ht="15.75" x14ac:dyDescent="0.25">
      <c r="A28" s="9">
        <v>19</v>
      </c>
      <c r="B28" s="32">
        <v>1</v>
      </c>
      <c r="C28" s="5" t="s">
        <v>391</v>
      </c>
      <c r="D28" s="52">
        <v>2.0072569444444441E-2</v>
      </c>
      <c r="E28" s="84" t="s">
        <v>16</v>
      </c>
      <c r="F28" s="4"/>
      <c r="G28" s="9"/>
      <c r="H28" s="32"/>
      <c r="I28" s="5"/>
      <c r="J28" s="5"/>
      <c r="K28" s="10"/>
    </row>
    <row r="29" spans="1:19" ht="15.75" x14ac:dyDescent="0.25">
      <c r="A29" s="9">
        <v>20</v>
      </c>
      <c r="B29" s="32">
        <v>1</v>
      </c>
      <c r="C29" s="5" t="s">
        <v>392</v>
      </c>
      <c r="D29" s="52">
        <v>2.0503819444444446E-2</v>
      </c>
      <c r="E29" s="84" t="s">
        <v>16</v>
      </c>
      <c r="F29" s="4"/>
      <c r="G29" s="9"/>
      <c r="H29" s="32"/>
      <c r="I29" s="5"/>
      <c r="J29" s="5"/>
      <c r="K29" s="10"/>
    </row>
    <row r="30" spans="1:19" ht="15.75" x14ac:dyDescent="0.25">
      <c r="A30" s="9">
        <v>21</v>
      </c>
      <c r="B30" s="32">
        <v>1</v>
      </c>
      <c r="C30" s="5" t="s">
        <v>393</v>
      </c>
      <c r="D30" s="52">
        <v>2.0646874999999999E-2</v>
      </c>
      <c r="E30" s="84" t="s">
        <v>16</v>
      </c>
      <c r="F30" s="4"/>
      <c r="G30" s="9"/>
      <c r="H30" s="32"/>
      <c r="I30" s="5"/>
      <c r="J30" s="5"/>
      <c r="K30" s="10"/>
    </row>
    <row r="31" spans="1:19" ht="15.75" x14ac:dyDescent="0.25">
      <c r="A31" s="9">
        <v>22</v>
      </c>
      <c r="B31" s="32">
        <v>1</v>
      </c>
      <c r="C31" s="5" t="s">
        <v>394</v>
      </c>
      <c r="D31" s="52">
        <v>2.0770023148148149E-2</v>
      </c>
      <c r="E31" s="84" t="s">
        <v>16</v>
      </c>
      <c r="F31" s="4"/>
      <c r="G31" s="9"/>
      <c r="H31" s="32"/>
      <c r="I31" s="5"/>
      <c r="J31" s="5"/>
      <c r="K31" s="10"/>
    </row>
    <row r="32" spans="1:19" ht="15.75" x14ac:dyDescent="0.25">
      <c r="A32" s="9">
        <v>23</v>
      </c>
      <c r="B32" s="32">
        <v>1</v>
      </c>
      <c r="C32" s="5" t="s">
        <v>395</v>
      </c>
      <c r="D32" s="52">
        <v>2.0969444444444443E-2</v>
      </c>
      <c r="E32" s="84" t="s">
        <v>16</v>
      </c>
      <c r="F32" s="4"/>
      <c r="G32" s="9"/>
      <c r="H32" s="32"/>
      <c r="I32" s="5"/>
      <c r="J32" s="5"/>
      <c r="K32" s="10"/>
    </row>
    <row r="33" spans="1:14" ht="15.75" x14ac:dyDescent="0.25">
      <c r="A33" s="9">
        <v>24</v>
      </c>
      <c r="B33" s="32">
        <v>1</v>
      </c>
      <c r="C33" s="5" t="s">
        <v>396</v>
      </c>
      <c r="D33" s="52">
        <v>2.1071296296296296E-2</v>
      </c>
      <c r="E33" s="84" t="s">
        <v>16</v>
      </c>
      <c r="F33" s="4"/>
      <c r="G33" s="9"/>
      <c r="H33" s="32"/>
      <c r="I33" s="5"/>
      <c r="J33" s="5"/>
      <c r="K33" s="10"/>
    </row>
    <row r="34" spans="1:14" ht="15.75" x14ac:dyDescent="0.25">
      <c r="A34" s="9">
        <v>25</v>
      </c>
      <c r="B34" s="32">
        <v>1</v>
      </c>
      <c r="C34" s="5" t="s">
        <v>397</v>
      </c>
      <c r="D34" s="52">
        <v>2.1200925925925925E-2</v>
      </c>
      <c r="E34" s="84" t="s">
        <v>16</v>
      </c>
      <c r="F34" s="4"/>
      <c r="G34" s="9"/>
      <c r="H34" s="32"/>
      <c r="I34" s="5"/>
      <c r="J34" s="5"/>
      <c r="K34" s="10"/>
    </row>
    <row r="35" spans="1:14" ht="15.75" x14ac:dyDescent="0.25">
      <c r="A35" s="9">
        <v>26</v>
      </c>
      <c r="B35" s="32">
        <v>1</v>
      </c>
      <c r="C35" s="5" t="s">
        <v>398</v>
      </c>
      <c r="D35" s="52">
        <v>2.1259953703703705E-2</v>
      </c>
      <c r="E35" s="84" t="s">
        <v>36</v>
      </c>
      <c r="F35" s="4"/>
      <c r="G35" s="9"/>
      <c r="H35" s="32"/>
      <c r="I35" s="5"/>
      <c r="J35" s="5"/>
      <c r="K35" s="10"/>
    </row>
    <row r="36" spans="1:14" ht="15.75" x14ac:dyDescent="0.25">
      <c r="A36" s="9">
        <v>27</v>
      </c>
      <c r="B36" s="32">
        <v>1</v>
      </c>
      <c r="C36" s="5" t="s">
        <v>399</v>
      </c>
      <c r="D36" s="52">
        <v>2.1484837962962963E-2</v>
      </c>
      <c r="E36" s="84" t="s">
        <v>16</v>
      </c>
      <c r="F36" s="4"/>
      <c r="G36" s="9"/>
      <c r="H36" s="32"/>
      <c r="I36" s="5"/>
      <c r="J36" s="5"/>
      <c r="K36" s="10"/>
    </row>
    <row r="37" spans="1:14" ht="15.75" x14ac:dyDescent="0.25">
      <c r="A37" s="9">
        <v>28</v>
      </c>
      <c r="B37" s="32">
        <v>1</v>
      </c>
      <c r="C37" s="5" t="s">
        <v>400</v>
      </c>
      <c r="D37" s="57">
        <v>2.149988425925926E-2</v>
      </c>
      <c r="E37" s="85" t="s">
        <v>16</v>
      </c>
      <c r="F37" s="4"/>
      <c r="G37" s="9"/>
      <c r="H37" s="32"/>
      <c r="I37" s="5"/>
      <c r="J37" s="5"/>
      <c r="K37" s="10"/>
    </row>
    <row r="38" spans="1:14" ht="15.75" x14ac:dyDescent="0.25">
      <c r="A38" s="9">
        <v>29</v>
      </c>
      <c r="B38" s="32">
        <v>1</v>
      </c>
      <c r="C38" s="5" t="s">
        <v>401</v>
      </c>
      <c r="D38" s="52">
        <v>2.1623726851851852E-2</v>
      </c>
      <c r="E38" s="84" t="s">
        <v>16</v>
      </c>
      <c r="F38" s="4"/>
      <c r="G38" s="9"/>
      <c r="H38" s="32"/>
      <c r="I38" s="5"/>
      <c r="J38" s="5"/>
      <c r="K38" s="10"/>
    </row>
    <row r="39" spans="1:14" ht="15.75" x14ac:dyDescent="0.25">
      <c r="A39" s="9">
        <v>30</v>
      </c>
      <c r="B39" s="32">
        <v>1</v>
      </c>
      <c r="C39" s="5" t="s">
        <v>402</v>
      </c>
      <c r="D39" s="52">
        <v>2.1845254629629631E-2</v>
      </c>
      <c r="E39" s="84" t="s">
        <v>16</v>
      </c>
      <c r="F39" s="4"/>
      <c r="G39" s="9"/>
      <c r="H39" s="32"/>
      <c r="I39" s="5"/>
      <c r="J39" s="5"/>
      <c r="K39" s="10"/>
      <c r="M39" s="14"/>
      <c r="N39" s="14"/>
    </row>
    <row r="40" spans="1:14" ht="15.75" x14ac:dyDescent="0.25">
      <c r="A40" s="9">
        <v>31</v>
      </c>
      <c r="B40" s="32">
        <v>1</v>
      </c>
      <c r="C40" s="5" t="s">
        <v>403</v>
      </c>
      <c r="D40" s="52">
        <v>2.1859490740740742E-2</v>
      </c>
      <c r="E40" s="84" t="s">
        <v>16</v>
      </c>
      <c r="F40" s="4"/>
      <c r="G40" s="9"/>
      <c r="H40" s="32"/>
      <c r="I40" s="5"/>
      <c r="J40" s="5"/>
      <c r="K40" s="10"/>
      <c r="M40" s="3"/>
      <c r="N40" s="14"/>
    </row>
    <row r="41" spans="1:14" ht="15.75" x14ac:dyDescent="0.25">
      <c r="A41" s="9">
        <v>32</v>
      </c>
      <c r="B41" s="32">
        <v>1</v>
      </c>
      <c r="C41" s="5" t="s">
        <v>404</v>
      </c>
      <c r="D41" s="52">
        <v>2.186273148148148E-2</v>
      </c>
      <c r="E41" s="84" t="s">
        <v>16</v>
      </c>
      <c r="F41" s="4"/>
      <c r="G41" s="9"/>
      <c r="H41" s="32"/>
      <c r="I41" s="5"/>
      <c r="J41" s="5"/>
      <c r="K41" s="10"/>
      <c r="M41" s="14"/>
      <c r="N41" s="14"/>
    </row>
    <row r="42" spans="1:14" ht="15.75" x14ac:dyDescent="0.25">
      <c r="A42" s="9">
        <v>33</v>
      </c>
      <c r="B42" s="32">
        <v>1</v>
      </c>
      <c r="C42" s="5" t="s">
        <v>405</v>
      </c>
      <c r="D42" s="52">
        <v>2.1885879629629634E-2</v>
      </c>
      <c r="E42" s="84" t="s">
        <v>16</v>
      </c>
      <c r="F42" s="4"/>
      <c r="G42" s="9"/>
      <c r="H42" s="32"/>
      <c r="I42" s="5"/>
      <c r="J42" s="5"/>
      <c r="K42" s="10"/>
      <c r="M42" s="14"/>
      <c r="N42" s="14"/>
    </row>
    <row r="43" spans="1:14" ht="15.75" x14ac:dyDescent="0.25">
      <c r="A43" s="9">
        <v>34</v>
      </c>
      <c r="B43" s="32">
        <v>1</v>
      </c>
      <c r="C43" s="5" t="s">
        <v>406</v>
      </c>
      <c r="D43" s="52">
        <v>2.1928587962962962E-2</v>
      </c>
      <c r="E43" s="84" t="s">
        <v>16</v>
      </c>
      <c r="F43" s="4"/>
      <c r="G43" s="9"/>
      <c r="H43" s="32"/>
      <c r="I43" s="5"/>
      <c r="J43" s="5"/>
      <c r="K43" s="10"/>
    </row>
    <row r="44" spans="1:14" ht="15.75" x14ac:dyDescent="0.25">
      <c r="A44" s="9">
        <v>35</v>
      </c>
      <c r="B44" s="32">
        <v>1</v>
      </c>
      <c r="C44" s="18" t="s">
        <v>407</v>
      </c>
      <c r="D44" s="52">
        <v>2.2105787037037038E-2</v>
      </c>
      <c r="E44" s="84" t="s">
        <v>16</v>
      </c>
      <c r="F44" s="4"/>
      <c r="G44" s="69"/>
      <c r="H44" s="32"/>
      <c r="I44" s="18"/>
      <c r="J44" s="18"/>
      <c r="K44" s="19"/>
    </row>
    <row r="45" spans="1:14" ht="15.75" x14ac:dyDescent="0.25">
      <c r="A45" s="9">
        <v>36</v>
      </c>
      <c r="B45" s="32">
        <v>1</v>
      </c>
      <c r="C45" s="18" t="s">
        <v>408</v>
      </c>
      <c r="D45" s="57">
        <v>2.2146759259259258E-2</v>
      </c>
      <c r="E45" s="85" t="s">
        <v>16</v>
      </c>
      <c r="F45" s="4"/>
      <c r="G45" s="69"/>
      <c r="H45" s="32"/>
      <c r="I45" s="18"/>
      <c r="J45" s="18"/>
      <c r="K45" s="19"/>
    </row>
    <row r="46" spans="1:14" ht="15.75" x14ac:dyDescent="0.25">
      <c r="A46" s="9">
        <v>37</v>
      </c>
      <c r="B46" s="32">
        <v>1</v>
      </c>
      <c r="C46" s="18" t="s">
        <v>409</v>
      </c>
      <c r="D46" s="52">
        <v>2.2196412037037035E-2</v>
      </c>
      <c r="E46" s="84" t="s">
        <v>16</v>
      </c>
      <c r="F46" s="4"/>
      <c r="G46" s="69"/>
      <c r="H46" s="32"/>
      <c r="I46" s="18"/>
      <c r="J46" s="18"/>
      <c r="K46" s="19"/>
    </row>
    <row r="47" spans="1:14" ht="15.75" x14ac:dyDescent="0.25">
      <c r="A47" s="9">
        <v>38</v>
      </c>
      <c r="B47" s="32">
        <v>1</v>
      </c>
      <c r="C47" s="18" t="s">
        <v>410</v>
      </c>
      <c r="D47" s="57">
        <v>2.2212037037037034E-2</v>
      </c>
      <c r="E47" s="85" t="s">
        <v>16</v>
      </c>
      <c r="F47" s="4"/>
      <c r="G47" s="69"/>
      <c r="H47" s="32"/>
      <c r="I47" s="18"/>
      <c r="J47" s="18"/>
      <c r="K47" s="19"/>
    </row>
    <row r="48" spans="1:14" ht="15.75" x14ac:dyDescent="0.25">
      <c r="A48" s="9">
        <v>39</v>
      </c>
      <c r="B48" s="32">
        <v>1</v>
      </c>
      <c r="C48" s="18" t="s">
        <v>411</v>
      </c>
      <c r="D48" s="52">
        <v>2.2271527777777776E-2</v>
      </c>
      <c r="E48" s="84" t="s">
        <v>16</v>
      </c>
      <c r="F48" s="4"/>
      <c r="G48" s="69"/>
      <c r="H48" s="32"/>
      <c r="I48" s="18"/>
      <c r="J48" s="18"/>
      <c r="K48" s="19"/>
    </row>
    <row r="49" spans="1:11" ht="15.75" x14ac:dyDescent="0.25">
      <c r="A49" s="9">
        <v>40</v>
      </c>
      <c r="B49" s="32">
        <v>1</v>
      </c>
      <c r="C49" s="18" t="s">
        <v>412</v>
      </c>
      <c r="D49" s="52">
        <v>2.2310879629629632E-2</v>
      </c>
      <c r="E49" s="84" t="s">
        <v>16</v>
      </c>
      <c r="F49" s="4"/>
      <c r="G49" s="69"/>
      <c r="H49" s="32"/>
      <c r="I49" s="18"/>
      <c r="J49" s="18"/>
      <c r="K49" s="19"/>
    </row>
    <row r="50" spans="1:11" ht="15.75" x14ac:dyDescent="0.25">
      <c r="A50" s="9">
        <v>41</v>
      </c>
      <c r="B50" s="32">
        <v>1</v>
      </c>
      <c r="C50" s="18" t="s">
        <v>413</v>
      </c>
      <c r="D50" s="52">
        <v>2.2678703703703704E-2</v>
      </c>
      <c r="E50" s="84" t="s">
        <v>16</v>
      </c>
      <c r="F50" s="4"/>
      <c r="G50" s="69"/>
      <c r="H50" s="32"/>
      <c r="I50" s="18"/>
      <c r="J50" s="18"/>
      <c r="K50" s="19"/>
    </row>
    <row r="51" spans="1:11" ht="15.75" x14ac:dyDescent="0.25">
      <c r="A51" s="9">
        <v>42</v>
      </c>
      <c r="B51" s="32">
        <v>1</v>
      </c>
      <c r="C51" s="18" t="s">
        <v>414</v>
      </c>
      <c r="D51" s="52">
        <v>2.2861226851851851E-2</v>
      </c>
      <c r="E51" s="84" t="s">
        <v>16</v>
      </c>
      <c r="F51" s="4"/>
      <c r="G51" s="69"/>
      <c r="H51" s="32"/>
      <c r="I51" s="18"/>
      <c r="J51" s="18"/>
      <c r="K51" s="19"/>
    </row>
    <row r="52" spans="1:11" ht="15.75" x14ac:dyDescent="0.25">
      <c r="A52" s="9">
        <v>43</v>
      </c>
      <c r="B52" s="32">
        <v>1</v>
      </c>
      <c r="C52" s="18" t="s">
        <v>415</v>
      </c>
      <c r="D52" s="52">
        <v>2.3340393518518517E-2</v>
      </c>
      <c r="E52" s="84" t="s">
        <v>16</v>
      </c>
      <c r="F52" s="4"/>
      <c r="G52" s="69"/>
      <c r="H52" s="32"/>
      <c r="I52" s="18"/>
      <c r="J52" s="18"/>
      <c r="K52" s="19"/>
    </row>
    <row r="53" spans="1:11" ht="15.75" x14ac:dyDescent="0.25">
      <c r="A53" s="9">
        <v>44</v>
      </c>
      <c r="B53" s="32">
        <v>1</v>
      </c>
      <c r="C53" s="18" t="s">
        <v>416</v>
      </c>
      <c r="D53" s="52">
        <v>2.3402430555555558E-2</v>
      </c>
      <c r="E53" s="84" t="s">
        <v>16</v>
      </c>
      <c r="F53" s="4"/>
      <c r="G53" s="69"/>
      <c r="H53" s="32"/>
      <c r="I53" s="18"/>
      <c r="J53" s="18"/>
      <c r="K53" s="19"/>
    </row>
    <row r="54" spans="1:11" ht="15.75" x14ac:dyDescent="0.25">
      <c r="A54" s="9">
        <v>45</v>
      </c>
      <c r="B54" s="32">
        <v>1</v>
      </c>
      <c r="C54" s="18" t="s">
        <v>417</v>
      </c>
      <c r="D54" s="52">
        <v>2.3407407407407405E-2</v>
      </c>
      <c r="E54" s="84" t="s">
        <v>16</v>
      </c>
      <c r="F54" s="4"/>
      <c r="G54" s="69"/>
      <c r="H54" s="32"/>
      <c r="I54" s="18"/>
      <c r="J54" s="18"/>
      <c r="K54" s="19"/>
    </row>
    <row r="55" spans="1:11" ht="15.75" x14ac:dyDescent="0.25">
      <c r="A55" s="9">
        <v>46</v>
      </c>
      <c r="B55" s="32">
        <v>1</v>
      </c>
      <c r="C55" s="18" t="s">
        <v>418</v>
      </c>
      <c r="D55" s="52">
        <v>2.3904976851851851E-2</v>
      </c>
      <c r="E55" s="84" t="s">
        <v>16</v>
      </c>
      <c r="F55" s="4"/>
      <c r="G55" s="69"/>
      <c r="H55" s="32"/>
      <c r="I55" s="18"/>
      <c r="J55" s="18"/>
      <c r="K55" s="19"/>
    </row>
    <row r="56" spans="1:11" ht="15.75" x14ac:dyDescent="0.25">
      <c r="A56" s="9">
        <v>47</v>
      </c>
      <c r="B56" s="32">
        <v>1</v>
      </c>
      <c r="C56" s="18" t="s">
        <v>419</v>
      </c>
      <c r="D56" s="52">
        <v>2.3907291666666663E-2</v>
      </c>
      <c r="E56" s="84" t="s">
        <v>16</v>
      </c>
      <c r="F56" s="4"/>
      <c r="G56" s="69"/>
      <c r="H56" s="32"/>
      <c r="I56" s="18"/>
      <c r="J56" s="18"/>
      <c r="K56" s="19"/>
    </row>
    <row r="57" spans="1:11" ht="15.75" x14ac:dyDescent="0.25">
      <c r="A57" s="9">
        <v>48</v>
      </c>
      <c r="B57" s="32">
        <v>1</v>
      </c>
      <c r="C57" s="18" t="s">
        <v>420</v>
      </c>
      <c r="D57" s="52">
        <v>2.3909606481481483E-2</v>
      </c>
      <c r="E57" s="84" t="s">
        <v>16</v>
      </c>
      <c r="F57" s="4"/>
      <c r="G57" s="69"/>
      <c r="H57" s="32"/>
      <c r="I57" s="18"/>
      <c r="J57" s="18"/>
      <c r="K57" s="19"/>
    </row>
    <row r="58" spans="1:11" ht="15.75" x14ac:dyDescent="0.25">
      <c r="A58" s="9">
        <v>49</v>
      </c>
      <c r="B58" s="32">
        <v>1</v>
      </c>
      <c r="C58" s="18" t="s">
        <v>421</v>
      </c>
      <c r="D58" s="52">
        <v>2.4487962962962965E-2</v>
      </c>
      <c r="E58" s="84" t="s">
        <v>16</v>
      </c>
      <c r="F58" s="4"/>
      <c r="G58" s="69"/>
      <c r="H58" s="32"/>
      <c r="I58" s="18"/>
      <c r="J58" s="18"/>
      <c r="K58" s="19"/>
    </row>
    <row r="59" spans="1:11" ht="15.75" x14ac:dyDescent="0.25">
      <c r="A59" s="9">
        <v>50</v>
      </c>
      <c r="B59" s="32">
        <v>1</v>
      </c>
      <c r="C59" s="18" t="s">
        <v>422</v>
      </c>
      <c r="D59" s="57">
        <v>2.5819444444444447E-2</v>
      </c>
      <c r="E59" s="85" t="s">
        <v>16</v>
      </c>
      <c r="F59" s="4"/>
      <c r="G59" s="69"/>
      <c r="H59" s="32"/>
      <c r="I59" s="18"/>
      <c r="J59" s="18"/>
      <c r="K59" s="19"/>
    </row>
    <row r="60" spans="1:11" ht="15.75" x14ac:dyDescent="0.25">
      <c r="A60" s="9">
        <v>51</v>
      </c>
      <c r="B60" s="32">
        <v>1</v>
      </c>
      <c r="C60" s="18" t="s">
        <v>423</v>
      </c>
      <c r="D60" s="52">
        <v>2.6475000000000002E-2</v>
      </c>
      <c r="E60" s="84" t="s">
        <v>16</v>
      </c>
      <c r="F60" s="4"/>
      <c r="G60" s="69"/>
      <c r="H60" s="32"/>
      <c r="I60" s="18"/>
      <c r="J60" s="18"/>
      <c r="K60" s="19"/>
    </row>
    <row r="61" spans="1:11" ht="15.75" x14ac:dyDescent="0.25">
      <c r="A61" s="9">
        <v>52</v>
      </c>
      <c r="B61" s="32">
        <v>1</v>
      </c>
      <c r="C61" s="18" t="s">
        <v>424</v>
      </c>
      <c r="D61" s="52">
        <v>2.6478125000000002E-2</v>
      </c>
      <c r="E61" s="84" t="s">
        <v>16</v>
      </c>
      <c r="F61" s="4"/>
      <c r="G61" s="69"/>
      <c r="H61" s="32"/>
      <c r="I61" s="18"/>
      <c r="J61" s="18"/>
      <c r="K61" s="19"/>
    </row>
    <row r="62" spans="1:11" ht="15.75" x14ac:dyDescent="0.25">
      <c r="A62" s="9">
        <v>53</v>
      </c>
      <c r="B62" s="32">
        <v>1</v>
      </c>
      <c r="C62" s="18" t="s">
        <v>425</v>
      </c>
      <c r="D62" s="52">
        <v>2.6481250000000001E-2</v>
      </c>
      <c r="E62" s="84" t="s">
        <v>16</v>
      </c>
      <c r="F62" s="4"/>
      <c r="G62" s="69"/>
      <c r="H62" s="32"/>
      <c r="I62" s="18"/>
      <c r="J62" s="18"/>
      <c r="K62" s="19"/>
    </row>
    <row r="63" spans="1:11" ht="15.75" x14ac:dyDescent="0.25">
      <c r="A63" s="9">
        <v>54</v>
      </c>
      <c r="B63" s="32">
        <v>1</v>
      </c>
      <c r="C63" s="18" t="s">
        <v>426</v>
      </c>
      <c r="D63" s="52">
        <v>2.6485300925925923E-2</v>
      </c>
      <c r="E63" s="84" t="s">
        <v>16</v>
      </c>
      <c r="F63" s="4"/>
      <c r="G63" s="69"/>
      <c r="H63" s="32"/>
      <c r="I63" s="18"/>
      <c r="J63" s="18"/>
      <c r="K63" s="19"/>
    </row>
    <row r="64" spans="1:11" ht="15.75" x14ac:dyDescent="0.25">
      <c r="A64" s="9">
        <v>55</v>
      </c>
      <c r="B64" s="32">
        <v>1</v>
      </c>
      <c r="C64" s="18" t="s">
        <v>427</v>
      </c>
      <c r="D64" s="52">
        <v>2.6488194444444446E-2</v>
      </c>
      <c r="E64" s="84" t="s">
        <v>16</v>
      </c>
      <c r="F64" s="4"/>
      <c r="G64" s="69"/>
      <c r="H64" s="32"/>
      <c r="I64" s="18"/>
      <c r="J64" s="18"/>
      <c r="K64" s="19"/>
    </row>
    <row r="65" spans="1:16" ht="15.75" x14ac:dyDescent="0.25">
      <c r="A65" s="9">
        <v>56</v>
      </c>
      <c r="B65" s="32">
        <v>1</v>
      </c>
      <c r="C65" s="18" t="s">
        <v>428</v>
      </c>
      <c r="D65" s="52">
        <v>2.6491782407407408E-2</v>
      </c>
      <c r="E65" s="84" t="s">
        <v>16</v>
      </c>
      <c r="F65" s="4"/>
      <c r="G65" s="69"/>
      <c r="H65" s="32"/>
      <c r="I65" s="18"/>
      <c r="J65" s="18"/>
      <c r="K65" s="19"/>
    </row>
    <row r="66" spans="1:16" ht="15.75" x14ac:dyDescent="0.25">
      <c r="A66" s="9">
        <v>57</v>
      </c>
      <c r="B66" s="32">
        <v>1</v>
      </c>
      <c r="C66" s="18" t="s">
        <v>429</v>
      </c>
      <c r="D66" s="52">
        <v>2.649664351851852E-2</v>
      </c>
      <c r="E66" s="84" t="s">
        <v>16</v>
      </c>
      <c r="F66" s="4"/>
      <c r="G66" s="69"/>
      <c r="H66" s="32"/>
      <c r="I66" s="18"/>
      <c r="J66" s="18"/>
      <c r="K66" s="19"/>
    </row>
    <row r="67" spans="1:16" ht="15.75" x14ac:dyDescent="0.25">
      <c r="A67" s="9">
        <v>58</v>
      </c>
      <c r="B67" s="32">
        <v>1</v>
      </c>
      <c r="C67" s="18" t="s">
        <v>430</v>
      </c>
      <c r="D67" s="52">
        <v>2.6499189814814816E-2</v>
      </c>
      <c r="E67" s="84" t="s">
        <v>16</v>
      </c>
      <c r="F67" s="4"/>
      <c r="G67" s="69"/>
      <c r="H67" s="32"/>
      <c r="I67" s="18"/>
      <c r="J67" s="18"/>
      <c r="K67" s="19"/>
    </row>
    <row r="68" spans="1:16" ht="15.75" x14ac:dyDescent="0.25">
      <c r="A68" s="9">
        <v>59</v>
      </c>
      <c r="B68" s="32">
        <v>1</v>
      </c>
      <c r="C68" s="18" t="s">
        <v>431</v>
      </c>
      <c r="D68" s="52">
        <v>2.6693750000000002E-2</v>
      </c>
      <c r="E68" s="84" t="s">
        <v>16</v>
      </c>
      <c r="F68" s="4"/>
      <c r="G68" s="69"/>
      <c r="H68" s="32"/>
      <c r="I68" s="18"/>
      <c r="J68" s="18"/>
      <c r="K68" s="19"/>
    </row>
    <row r="69" spans="1:16" ht="15.75" x14ac:dyDescent="0.25">
      <c r="A69" s="9">
        <v>60</v>
      </c>
      <c r="B69" s="32">
        <v>1</v>
      </c>
      <c r="C69" s="18" t="s">
        <v>432</v>
      </c>
      <c r="D69" s="52">
        <v>2.6706712962962963E-2</v>
      </c>
      <c r="E69" s="84" t="s">
        <v>16</v>
      </c>
      <c r="F69" s="4"/>
      <c r="G69" s="69"/>
      <c r="H69" s="32"/>
      <c r="I69" s="18"/>
      <c r="J69" s="18"/>
      <c r="K69" s="19"/>
    </row>
    <row r="70" spans="1:16" ht="15.75" x14ac:dyDescent="0.25">
      <c r="A70" s="9">
        <v>61</v>
      </c>
      <c r="B70" s="32">
        <v>1</v>
      </c>
      <c r="C70" s="18" t="s">
        <v>433</v>
      </c>
      <c r="D70" s="52">
        <v>2.6905208333333333E-2</v>
      </c>
      <c r="E70" s="84" t="s">
        <v>16</v>
      </c>
      <c r="F70" s="4"/>
      <c r="G70" s="69"/>
      <c r="H70" s="32"/>
      <c r="I70" s="18"/>
      <c r="J70" s="18"/>
      <c r="K70" s="19"/>
    </row>
    <row r="71" spans="1:16" ht="15.75" x14ac:dyDescent="0.25">
      <c r="A71" s="9">
        <v>62</v>
      </c>
      <c r="B71" s="32">
        <v>1</v>
      </c>
      <c r="C71" s="18" t="s">
        <v>434</v>
      </c>
      <c r="D71" s="52">
        <v>2.7309953703703701E-2</v>
      </c>
      <c r="E71" s="84" t="s">
        <v>16</v>
      </c>
      <c r="F71" s="4"/>
      <c r="G71" s="69"/>
      <c r="H71" s="32"/>
      <c r="I71" s="18"/>
      <c r="J71" s="18"/>
      <c r="K71" s="19"/>
    </row>
    <row r="72" spans="1:16" ht="15.75" x14ac:dyDescent="0.25">
      <c r="A72" s="9">
        <v>63</v>
      </c>
      <c r="B72" s="32">
        <v>1</v>
      </c>
      <c r="C72" s="18" t="s">
        <v>435</v>
      </c>
      <c r="D72" s="52">
        <v>2.916087962962963E-2</v>
      </c>
      <c r="E72" s="84" t="s">
        <v>16</v>
      </c>
      <c r="F72" s="4"/>
      <c r="G72" s="69"/>
      <c r="H72" s="32"/>
      <c r="I72" s="18"/>
      <c r="J72" s="18"/>
      <c r="K72" s="19"/>
    </row>
    <row r="73" spans="1:16" ht="15.75" x14ac:dyDescent="0.25">
      <c r="A73" s="9">
        <v>64</v>
      </c>
      <c r="B73" s="32">
        <v>1</v>
      </c>
      <c r="C73" s="18" t="s">
        <v>436</v>
      </c>
      <c r="D73" s="52">
        <v>2.9164351851851854E-2</v>
      </c>
      <c r="E73" s="84" t="s">
        <v>16</v>
      </c>
      <c r="F73" s="4"/>
      <c r="G73" s="69"/>
      <c r="H73" s="32"/>
      <c r="I73" s="18"/>
      <c r="J73" s="18"/>
      <c r="K73" s="19"/>
    </row>
    <row r="74" spans="1:16" ht="15.75" x14ac:dyDescent="0.25">
      <c r="A74" s="9">
        <v>65</v>
      </c>
      <c r="B74" s="32">
        <v>1</v>
      </c>
      <c r="C74" s="18" t="s">
        <v>437</v>
      </c>
      <c r="D74" s="52">
        <v>2.9348726851851848E-2</v>
      </c>
      <c r="E74" s="84" t="s">
        <v>16</v>
      </c>
      <c r="F74" s="4"/>
      <c r="G74" s="69"/>
      <c r="H74" s="32"/>
      <c r="I74" s="18"/>
      <c r="J74" s="18"/>
      <c r="K74" s="19"/>
    </row>
    <row r="75" spans="1:16" ht="15.75" x14ac:dyDescent="0.25">
      <c r="A75" s="9">
        <v>66</v>
      </c>
      <c r="B75" s="32">
        <v>1</v>
      </c>
      <c r="C75" s="18" t="s">
        <v>438</v>
      </c>
      <c r="D75" s="52">
        <v>3.5441550925925928E-2</v>
      </c>
      <c r="E75" s="84" t="s">
        <v>16</v>
      </c>
      <c r="F75" s="4"/>
      <c r="G75" s="69"/>
      <c r="H75" s="32"/>
      <c r="I75" s="18"/>
      <c r="J75" s="18"/>
      <c r="K75" s="19"/>
    </row>
    <row r="76" spans="1:16" ht="15.75" x14ac:dyDescent="0.25">
      <c r="A76" s="9">
        <v>67</v>
      </c>
      <c r="B76" s="32">
        <v>1</v>
      </c>
      <c r="C76" s="18" t="s">
        <v>439</v>
      </c>
      <c r="D76" s="65" t="s">
        <v>370</v>
      </c>
      <c r="E76" s="84" t="s">
        <v>16</v>
      </c>
      <c r="F76" s="4"/>
      <c r="G76" s="69"/>
      <c r="H76" s="32"/>
      <c r="I76" s="18"/>
      <c r="J76" s="18"/>
      <c r="K76" s="19"/>
    </row>
    <row r="77" spans="1:16" ht="16.5" thickBot="1" x14ac:dyDescent="0.3">
      <c r="A77" s="11">
        <v>68</v>
      </c>
      <c r="B77" s="33">
        <v>1</v>
      </c>
      <c r="C77" s="12" t="s">
        <v>440</v>
      </c>
      <c r="D77" s="86" t="s">
        <v>371</v>
      </c>
      <c r="E77" s="87" t="s">
        <v>65</v>
      </c>
      <c r="F77" s="4"/>
      <c r="G77" s="11"/>
      <c r="H77" s="33"/>
      <c r="I77" s="12"/>
      <c r="J77" s="12"/>
      <c r="K77" s="13"/>
    </row>
    <row r="78" spans="1:16" x14ac:dyDescent="0.25">
      <c r="A78" s="1"/>
    </row>
    <row r="79" spans="1:16" ht="16.5" thickBot="1" x14ac:dyDescent="0.3">
      <c r="A79" s="16" t="s">
        <v>8</v>
      </c>
    </row>
    <row r="80" spans="1:16" ht="15.75" customHeight="1" thickBot="1" x14ac:dyDescent="0.3">
      <c r="A80" s="117" t="s">
        <v>9</v>
      </c>
      <c r="B80" s="118"/>
      <c r="C80" s="118"/>
      <c r="D80" s="118"/>
      <c r="E80" s="119"/>
      <c r="F80" s="3"/>
      <c r="G80" s="120" t="s">
        <v>10</v>
      </c>
      <c r="H80" s="121"/>
      <c r="I80" s="121"/>
      <c r="J80" s="121"/>
      <c r="K80" s="122"/>
      <c r="N80" s="36"/>
      <c r="O80" s="123" t="s">
        <v>56</v>
      </c>
      <c r="P80" s="123"/>
    </row>
    <row r="81" spans="1:16" ht="35.25" customHeight="1" x14ac:dyDescent="0.25">
      <c r="A81" s="6" t="s">
        <v>2</v>
      </c>
      <c r="B81" s="7" t="s">
        <v>3</v>
      </c>
      <c r="C81" s="7" t="s">
        <v>4</v>
      </c>
      <c r="D81" s="7" t="s">
        <v>5</v>
      </c>
      <c r="E81" s="8" t="s">
        <v>6</v>
      </c>
      <c r="F81" s="3"/>
      <c r="G81" s="6" t="s">
        <v>2</v>
      </c>
      <c r="H81" s="7" t="s">
        <v>3</v>
      </c>
      <c r="I81" s="7" t="s">
        <v>4</v>
      </c>
      <c r="J81" s="7" t="s">
        <v>5</v>
      </c>
      <c r="K81" s="8" t="s">
        <v>6</v>
      </c>
      <c r="N81" s="37" t="s">
        <v>14</v>
      </c>
      <c r="O81" s="37" t="s">
        <v>58</v>
      </c>
      <c r="P81" s="37" t="s">
        <v>34</v>
      </c>
    </row>
    <row r="82" spans="1:16" ht="15.75" x14ac:dyDescent="0.25">
      <c r="A82" s="9">
        <v>1</v>
      </c>
      <c r="B82" s="32">
        <v>20</v>
      </c>
      <c r="C82" s="5" t="s">
        <v>446</v>
      </c>
      <c r="D82" s="52">
        <v>1.2099652777777777E-2</v>
      </c>
      <c r="E82" s="83" t="s">
        <v>16</v>
      </c>
      <c r="F82" s="4"/>
      <c r="G82" s="9">
        <v>1</v>
      </c>
      <c r="H82" s="32">
        <v>20</v>
      </c>
      <c r="I82" s="5" t="s">
        <v>510</v>
      </c>
      <c r="J82" s="52">
        <v>1.1664699074074074E-2</v>
      </c>
      <c r="K82" s="89" t="s">
        <v>35</v>
      </c>
      <c r="N82" s="37" t="s">
        <v>25</v>
      </c>
      <c r="O82" s="37">
        <f>SUMIF($E$82:$E$149,N82,$B$82:$B$149)</f>
        <v>3</v>
      </c>
      <c r="P82" s="37">
        <f>SUMIF($K$82:$K$149,N82,$H$82:$H$149)</f>
        <v>24</v>
      </c>
    </row>
    <row r="83" spans="1:16" ht="15.75" x14ac:dyDescent="0.25">
      <c r="A83" s="9">
        <v>2</v>
      </c>
      <c r="B83" s="32">
        <v>18</v>
      </c>
      <c r="C83" s="5" t="s">
        <v>447</v>
      </c>
      <c r="D83" s="52">
        <v>1.213298611111111E-2</v>
      </c>
      <c r="E83" s="83" t="s">
        <v>16</v>
      </c>
      <c r="F83" s="4"/>
      <c r="G83" s="9">
        <v>2</v>
      </c>
      <c r="H83" s="32">
        <v>18</v>
      </c>
      <c r="I83" s="5" t="s">
        <v>511</v>
      </c>
      <c r="J83" s="52">
        <v>1.2703587962962963E-2</v>
      </c>
      <c r="K83" s="89" t="s">
        <v>35</v>
      </c>
      <c r="N83" s="37" t="s">
        <v>36</v>
      </c>
      <c r="O83" s="37">
        <f t="shared" ref="O83:O92" si="2">SUMIF($E$82:$E$149,N83,$B$82:$B$149)</f>
        <v>3</v>
      </c>
      <c r="P83" s="37">
        <f t="shared" ref="P83:P92" si="3">SUMIF($K$82:$K$149,N83,$H$82:$H$149)</f>
        <v>19</v>
      </c>
    </row>
    <row r="84" spans="1:16" ht="15.75" x14ac:dyDescent="0.25">
      <c r="A84" s="9">
        <v>3</v>
      </c>
      <c r="B84" s="32">
        <v>16</v>
      </c>
      <c r="C84" s="5" t="s">
        <v>448</v>
      </c>
      <c r="D84" s="52">
        <v>1.2197453703703703E-2</v>
      </c>
      <c r="E84" s="83" t="s">
        <v>16</v>
      </c>
      <c r="F84" s="4"/>
      <c r="G84" s="9">
        <v>3</v>
      </c>
      <c r="H84" s="32">
        <v>16</v>
      </c>
      <c r="I84" s="5" t="s">
        <v>512</v>
      </c>
      <c r="J84" s="52">
        <v>1.2814930555555555E-2</v>
      </c>
      <c r="K84" s="83" t="s">
        <v>36</v>
      </c>
      <c r="N84" s="37" t="s">
        <v>272</v>
      </c>
      <c r="O84" s="37">
        <f t="shared" si="2"/>
        <v>0</v>
      </c>
      <c r="P84" s="37">
        <f t="shared" si="3"/>
        <v>13</v>
      </c>
    </row>
    <row r="85" spans="1:16" ht="15.75" x14ac:dyDescent="0.25">
      <c r="A85" s="9">
        <v>4</v>
      </c>
      <c r="B85" s="32">
        <v>14</v>
      </c>
      <c r="C85" s="5" t="s">
        <v>449</v>
      </c>
      <c r="D85" s="52">
        <v>1.2200115740740742E-2</v>
      </c>
      <c r="E85" s="83" t="s">
        <v>65</v>
      </c>
      <c r="F85" s="4"/>
      <c r="G85" s="9">
        <v>4</v>
      </c>
      <c r="H85" s="32">
        <v>14</v>
      </c>
      <c r="I85" s="5" t="s">
        <v>513</v>
      </c>
      <c r="J85" s="52">
        <v>1.2818287037037036E-2</v>
      </c>
      <c r="K85" s="89" t="s">
        <v>35</v>
      </c>
      <c r="N85" s="37" t="s">
        <v>32</v>
      </c>
      <c r="O85" s="37">
        <f t="shared" si="2"/>
        <v>0</v>
      </c>
      <c r="P85" s="37">
        <f t="shared" si="3"/>
        <v>22</v>
      </c>
    </row>
    <row r="86" spans="1:16" ht="15.75" x14ac:dyDescent="0.25">
      <c r="A86" s="9">
        <v>5</v>
      </c>
      <c r="B86" s="32">
        <v>13</v>
      </c>
      <c r="C86" s="5" t="s">
        <v>450</v>
      </c>
      <c r="D86" s="52">
        <v>1.2316435185185185E-2</v>
      </c>
      <c r="E86" s="90" t="s">
        <v>300</v>
      </c>
      <c r="F86" s="4"/>
      <c r="G86" s="9">
        <v>5</v>
      </c>
      <c r="H86" s="32">
        <v>13</v>
      </c>
      <c r="I86" s="5" t="s">
        <v>514</v>
      </c>
      <c r="J86" s="52">
        <v>1.3202430555555556E-2</v>
      </c>
      <c r="K86" s="90" t="s">
        <v>272</v>
      </c>
      <c r="N86" s="37" t="s">
        <v>65</v>
      </c>
      <c r="O86" s="37">
        <f t="shared" si="2"/>
        <v>26</v>
      </c>
      <c r="P86" s="37">
        <f t="shared" si="3"/>
        <v>2</v>
      </c>
    </row>
    <row r="87" spans="1:16" ht="15.75" x14ac:dyDescent="0.25">
      <c r="A87" s="9">
        <v>6</v>
      </c>
      <c r="B87" s="32">
        <v>12</v>
      </c>
      <c r="C87" s="5" t="s">
        <v>451</v>
      </c>
      <c r="D87" s="52">
        <v>1.2539583333333333E-2</v>
      </c>
      <c r="E87" s="83" t="s">
        <v>65</v>
      </c>
      <c r="F87" s="4"/>
      <c r="G87" s="9">
        <v>6</v>
      </c>
      <c r="H87" s="32">
        <v>12</v>
      </c>
      <c r="I87" s="5" t="s">
        <v>515</v>
      </c>
      <c r="J87" s="52">
        <v>1.3586111111111111E-2</v>
      </c>
      <c r="K87" s="89" t="s">
        <v>35</v>
      </c>
      <c r="N87" s="37" t="s">
        <v>300</v>
      </c>
      <c r="O87" s="37">
        <f t="shared" si="2"/>
        <v>14</v>
      </c>
      <c r="P87" s="37">
        <f t="shared" si="3"/>
        <v>0</v>
      </c>
    </row>
    <row r="88" spans="1:16" ht="15.75" x14ac:dyDescent="0.25">
      <c r="A88" s="9">
        <v>7</v>
      </c>
      <c r="B88" s="32">
        <v>11</v>
      </c>
      <c r="C88" s="5" t="s">
        <v>452</v>
      </c>
      <c r="D88" s="52">
        <v>1.2557407407407408E-2</v>
      </c>
      <c r="E88" s="83" t="s">
        <v>16</v>
      </c>
      <c r="F88" s="4"/>
      <c r="G88" s="9">
        <v>7</v>
      </c>
      <c r="H88" s="32">
        <v>11</v>
      </c>
      <c r="I88" s="5" t="s">
        <v>516</v>
      </c>
      <c r="J88" s="52">
        <v>1.3954861111111111E-2</v>
      </c>
      <c r="K88" s="83" t="s">
        <v>25</v>
      </c>
      <c r="N88" s="37" t="s">
        <v>37</v>
      </c>
      <c r="O88" s="37">
        <f t="shared" si="2"/>
        <v>0</v>
      </c>
      <c r="P88" s="37">
        <f t="shared" si="3"/>
        <v>0</v>
      </c>
    </row>
    <row r="89" spans="1:16" ht="15.75" x14ac:dyDescent="0.25">
      <c r="A89" s="9">
        <v>8</v>
      </c>
      <c r="B89" s="32">
        <v>1</v>
      </c>
      <c r="C89" s="5" t="s">
        <v>453</v>
      </c>
      <c r="D89" s="52">
        <v>1.2567824074074073E-2</v>
      </c>
      <c r="E89" s="83" t="s">
        <v>16</v>
      </c>
      <c r="F89" s="4"/>
      <c r="G89" s="9">
        <v>8</v>
      </c>
      <c r="H89" s="32">
        <v>10</v>
      </c>
      <c r="I89" s="5" t="s">
        <v>517</v>
      </c>
      <c r="J89" s="52">
        <v>1.4029861111111111E-2</v>
      </c>
      <c r="K89" s="83" t="s">
        <v>25</v>
      </c>
      <c r="N89" s="37" t="s">
        <v>16</v>
      </c>
      <c r="O89" s="37">
        <f t="shared" si="2"/>
        <v>117</v>
      </c>
      <c r="P89" s="37">
        <f t="shared" si="3"/>
        <v>0</v>
      </c>
    </row>
    <row r="90" spans="1:16" ht="15.75" x14ac:dyDescent="0.25">
      <c r="A90" s="9">
        <v>9</v>
      </c>
      <c r="B90" s="32">
        <v>1</v>
      </c>
      <c r="C90" s="5" t="s">
        <v>454</v>
      </c>
      <c r="D90" s="52">
        <v>1.2765509259259259E-2</v>
      </c>
      <c r="E90" s="83" t="s">
        <v>16</v>
      </c>
      <c r="F90" s="4"/>
      <c r="G90" s="9">
        <v>9</v>
      </c>
      <c r="H90" s="32">
        <v>9</v>
      </c>
      <c r="I90" s="5" t="s">
        <v>518</v>
      </c>
      <c r="J90" s="52">
        <v>1.410162037037037E-2</v>
      </c>
      <c r="K90" s="83" t="s">
        <v>32</v>
      </c>
      <c r="N90" s="37" t="s">
        <v>35</v>
      </c>
      <c r="O90" s="37">
        <f t="shared" si="2"/>
        <v>0</v>
      </c>
      <c r="P90" s="37">
        <f t="shared" si="3"/>
        <v>68</v>
      </c>
    </row>
    <row r="91" spans="1:16" ht="15.75" x14ac:dyDescent="0.25">
      <c r="A91" s="9">
        <v>10</v>
      </c>
      <c r="B91" s="32">
        <v>1</v>
      </c>
      <c r="C91" s="18" t="s">
        <v>455</v>
      </c>
      <c r="D91" s="52">
        <v>1.2765509259259259E-2</v>
      </c>
      <c r="E91" s="83" t="s">
        <v>16</v>
      </c>
      <c r="F91" s="4"/>
      <c r="G91" s="9">
        <v>10</v>
      </c>
      <c r="H91" s="32">
        <v>8</v>
      </c>
      <c r="I91" s="18" t="s">
        <v>519</v>
      </c>
      <c r="J91" s="52">
        <v>1.414675925925926E-2</v>
      </c>
      <c r="K91" s="83" t="s">
        <v>32</v>
      </c>
      <c r="N91" s="40" t="s">
        <v>300</v>
      </c>
      <c r="O91" s="37">
        <f t="shared" si="2"/>
        <v>14</v>
      </c>
      <c r="P91" s="40">
        <f t="shared" si="3"/>
        <v>0</v>
      </c>
    </row>
    <row r="92" spans="1:16" ht="15.75" x14ac:dyDescent="0.25">
      <c r="A92" s="9">
        <v>11</v>
      </c>
      <c r="B92" s="32">
        <v>1</v>
      </c>
      <c r="C92" s="18" t="s">
        <v>456</v>
      </c>
      <c r="D92" s="52">
        <v>1.2890162037037037E-2</v>
      </c>
      <c r="E92" s="83" t="s">
        <v>16</v>
      </c>
      <c r="F92" s="4"/>
      <c r="G92" s="9">
        <v>11</v>
      </c>
      <c r="H92" s="32">
        <v>1</v>
      </c>
      <c r="I92" s="18" t="s">
        <v>520</v>
      </c>
      <c r="J92" s="52">
        <v>1.4200578703703703E-2</v>
      </c>
      <c r="K92" s="89" t="s">
        <v>35</v>
      </c>
      <c r="N92" s="70" t="s">
        <v>70</v>
      </c>
      <c r="O92" s="40">
        <f t="shared" si="2"/>
        <v>0</v>
      </c>
      <c r="P92" s="40">
        <f t="shared" si="3"/>
        <v>0</v>
      </c>
    </row>
    <row r="93" spans="1:16" ht="15.75" x14ac:dyDescent="0.25">
      <c r="A93" s="9">
        <v>12</v>
      </c>
      <c r="B93" s="32">
        <v>1</v>
      </c>
      <c r="C93" s="18" t="s">
        <v>457</v>
      </c>
      <c r="D93" s="52">
        <v>1.2907754629629632E-2</v>
      </c>
      <c r="E93" s="83" t="s">
        <v>16</v>
      </c>
      <c r="F93" s="4"/>
      <c r="G93" s="9">
        <v>12</v>
      </c>
      <c r="H93" s="32">
        <v>1</v>
      </c>
      <c r="I93" s="18" t="s">
        <v>521</v>
      </c>
      <c r="J93" s="52">
        <v>1.4245138888888891E-2</v>
      </c>
      <c r="K93" s="89" t="s">
        <v>35</v>
      </c>
    </row>
    <row r="94" spans="1:16" ht="15.75" x14ac:dyDescent="0.25">
      <c r="A94" s="9">
        <v>13</v>
      </c>
      <c r="B94" s="32">
        <v>1</v>
      </c>
      <c r="C94" s="18" t="s">
        <v>458</v>
      </c>
      <c r="D94" s="52">
        <v>1.2918287037037039E-2</v>
      </c>
      <c r="E94" s="83" t="s">
        <v>16</v>
      </c>
      <c r="F94" s="4"/>
      <c r="G94" s="9">
        <v>13</v>
      </c>
      <c r="H94" s="32">
        <v>5</v>
      </c>
      <c r="I94" s="18" t="s">
        <v>522</v>
      </c>
      <c r="J94" s="52">
        <v>1.4415162037037037E-2</v>
      </c>
      <c r="K94" s="83" t="s">
        <v>32</v>
      </c>
    </row>
    <row r="95" spans="1:16" ht="15.75" x14ac:dyDescent="0.25">
      <c r="A95" s="9">
        <v>14</v>
      </c>
      <c r="B95" s="32">
        <v>1</v>
      </c>
      <c r="C95" s="18" t="s">
        <v>459</v>
      </c>
      <c r="D95" s="52">
        <v>1.2941435185185186E-2</v>
      </c>
      <c r="E95" s="83" t="s">
        <v>16</v>
      </c>
      <c r="F95" s="4"/>
      <c r="G95" s="9">
        <v>14</v>
      </c>
      <c r="H95" s="32">
        <v>1</v>
      </c>
      <c r="I95" s="18" t="s">
        <v>523</v>
      </c>
      <c r="J95" s="52">
        <v>1.4420949074074074E-2</v>
      </c>
      <c r="K95" s="89" t="s">
        <v>35</v>
      </c>
    </row>
    <row r="96" spans="1:16" ht="16.5" thickBot="1" x14ac:dyDescent="0.3">
      <c r="A96" s="11">
        <v>15</v>
      </c>
      <c r="B96" s="33">
        <v>3</v>
      </c>
      <c r="C96" s="12" t="s">
        <v>460</v>
      </c>
      <c r="D96" s="88">
        <v>1.2999305555555556E-2</v>
      </c>
      <c r="E96" s="87" t="s">
        <v>36</v>
      </c>
      <c r="F96" s="4"/>
      <c r="G96" s="11">
        <v>15</v>
      </c>
      <c r="H96" s="33">
        <v>1</v>
      </c>
      <c r="I96" s="12" t="s">
        <v>524</v>
      </c>
      <c r="J96" s="88">
        <v>1.4536921296296294E-2</v>
      </c>
      <c r="K96" s="91" t="s">
        <v>35</v>
      </c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.75" thickBot="1" x14ac:dyDescent="0.3">
      <c r="A98" t="s">
        <v>46</v>
      </c>
    </row>
    <row r="99" spans="1:11" ht="15.95" customHeight="1" thickBot="1" x14ac:dyDescent="0.3">
      <c r="A99" s="117" t="s">
        <v>47</v>
      </c>
      <c r="B99" s="118"/>
      <c r="C99" s="118"/>
      <c r="D99" s="118"/>
      <c r="E99" s="119"/>
      <c r="F99" s="17"/>
      <c r="G99" s="120" t="s">
        <v>48</v>
      </c>
      <c r="H99" s="121"/>
      <c r="I99" s="121"/>
      <c r="J99" s="121"/>
      <c r="K99" s="122"/>
    </row>
    <row r="100" spans="1:11" ht="30" x14ac:dyDescent="0.25">
      <c r="A100" s="6" t="s">
        <v>2</v>
      </c>
      <c r="B100" s="7" t="s">
        <v>3</v>
      </c>
      <c r="C100" s="7" t="s">
        <v>4</v>
      </c>
      <c r="D100" s="7" t="s">
        <v>5</v>
      </c>
      <c r="E100" s="8" t="s">
        <v>6</v>
      </c>
      <c r="F100" s="17"/>
      <c r="G100" s="6" t="s">
        <v>2</v>
      </c>
      <c r="H100" s="7" t="s">
        <v>3</v>
      </c>
      <c r="I100" s="7" t="s">
        <v>4</v>
      </c>
      <c r="J100" s="7" t="s">
        <v>5</v>
      </c>
      <c r="K100" s="8" t="s">
        <v>6</v>
      </c>
    </row>
    <row r="101" spans="1:11" ht="15.75" x14ac:dyDescent="0.25">
      <c r="A101" s="9">
        <v>16</v>
      </c>
      <c r="B101" s="32">
        <v>1</v>
      </c>
      <c r="C101" s="5" t="s">
        <v>461</v>
      </c>
      <c r="D101" s="52">
        <v>1.3065740740740741E-2</v>
      </c>
      <c r="E101" s="83" t="s">
        <v>16</v>
      </c>
      <c r="F101" s="4"/>
      <c r="G101" s="9">
        <v>16</v>
      </c>
      <c r="H101" s="32">
        <v>1</v>
      </c>
      <c r="I101" s="5" t="s">
        <v>525</v>
      </c>
      <c r="J101" s="52">
        <v>1.4547800925925926E-2</v>
      </c>
      <c r="K101" s="83" t="s">
        <v>36</v>
      </c>
    </row>
    <row r="102" spans="1:11" ht="15.75" x14ac:dyDescent="0.25">
      <c r="A102" s="9">
        <v>17</v>
      </c>
      <c r="B102" s="32">
        <v>1</v>
      </c>
      <c r="C102" s="5" t="s">
        <v>462</v>
      </c>
      <c r="D102" s="52">
        <v>1.3077662037037037E-2</v>
      </c>
      <c r="E102" s="83" t="s">
        <v>16</v>
      </c>
      <c r="F102" s="4"/>
      <c r="G102" s="9">
        <v>17</v>
      </c>
      <c r="H102" s="32">
        <v>1</v>
      </c>
      <c r="I102" s="5" t="s">
        <v>526</v>
      </c>
      <c r="J102" s="52">
        <v>1.4551273148148148E-2</v>
      </c>
      <c r="K102" s="83" t="s">
        <v>36</v>
      </c>
    </row>
    <row r="103" spans="1:11" ht="15.75" x14ac:dyDescent="0.25">
      <c r="A103" s="9">
        <v>18</v>
      </c>
      <c r="B103" s="32">
        <v>1</v>
      </c>
      <c r="C103" s="5" t="s">
        <v>463</v>
      </c>
      <c r="D103" s="52">
        <v>1.3489699074074074E-2</v>
      </c>
      <c r="E103" s="83" t="s">
        <v>16</v>
      </c>
      <c r="F103" s="4"/>
      <c r="G103" s="9">
        <v>18</v>
      </c>
      <c r="H103" s="32">
        <v>1</v>
      </c>
      <c r="I103" s="5" t="s">
        <v>527</v>
      </c>
      <c r="J103" s="52">
        <v>1.5412037037037037E-2</v>
      </c>
      <c r="K103" s="83" t="s">
        <v>25</v>
      </c>
    </row>
    <row r="104" spans="1:11" ht="15.75" x14ac:dyDescent="0.25">
      <c r="A104" s="9">
        <v>19</v>
      </c>
      <c r="B104" s="32">
        <v>1</v>
      </c>
      <c r="C104" s="5" t="s">
        <v>464</v>
      </c>
      <c r="D104" s="52">
        <v>1.3617939814814815E-2</v>
      </c>
      <c r="E104" s="83" t="s">
        <v>16</v>
      </c>
      <c r="F104" s="4"/>
      <c r="G104" s="9">
        <v>19</v>
      </c>
      <c r="H104" s="32">
        <v>1</v>
      </c>
      <c r="I104" s="5" t="s">
        <v>528</v>
      </c>
      <c r="J104" s="52">
        <v>1.6237037037037039E-2</v>
      </c>
      <c r="K104" s="83" t="s">
        <v>25</v>
      </c>
    </row>
    <row r="105" spans="1:11" ht="15.75" x14ac:dyDescent="0.25">
      <c r="A105" s="9">
        <v>20</v>
      </c>
      <c r="B105" s="32">
        <v>1</v>
      </c>
      <c r="C105" s="5" t="s">
        <v>465</v>
      </c>
      <c r="D105" s="52">
        <v>1.3871296296296296E-2</v>
      </c>
      <c r="E105" s="83" t="s">
        <v>16</v>
      </c>
      <c r="F105" s="4"/>
      <c r="G105" s="9">
        <v>20</v>
      </c>
      <c r="H105" s="32">
        <v>1</v>
      </c>
      <c r="I105" s="5" t="s">
        <v>529</v>
      </c>
      <c r="J105" s="52">
        <v>1.6329398148148148E-2</v>
      </c>
      <c r="K105" s="83" t="s">
        <v>25</v>
      </c>
    </row>
    <row r="106" spans="1:11" ht="15.75" x14ac:dyDescent="0.25">
      <c r="A106" s="9">
        <v>21</v>
      </c>
      <c r="B106" s="32">
        <v>1</v>
      </c>
      <c r="C106" s="5" t="s">
        <v>466</v>
      </c>
      <c r="D106" s="52">
        <v>1.3908449074074075E-2</v>
      </c>
      <c r="E106" s="83" t="s">
        <v>16</v>
      </c>
      <c r="F106" s="4"/>
      <c r="G106" s="9">
        <v>21</v>
      </c>
      <c r="H106" s="32">
        <v>1</v>
      </c>
      <c r="I106" s="5" t="s">
        <v>530</v>
      </c>
      <c r="J106" s="52">
        <v>1.6556134259259257E-2</v>
      </c>
      <c r="K106" s="83" t="s">
        <v>36</v>
      </c>
    </row>
    <row r="107" spans="1:11" ht="15.75" x14ac:dyDescent="0.25">
      <c r="A107" s="9">
        <v>22</v>
      </c>
      <c r="B107" s="32">
        <v>1</v>
      </c>
      <c r="C107" s="5" t="s">
        <v>467</v>
      </c>
      <c r="D107" s="52">
        <v>1.3991319444444443E-2</v>
      </c>
      <c r="E107" s="83" t="s">
        <v>16</v>
      </c>
      <c r="F107" s="4"/>
      <c r="G107" s="9">
        <v>22</v>
      </c>
      <c r="H107" s="32">
        <v>1</v>
      </c>
      <c r="I107" s="5" t="s">
        <v>531</v>
      </c>
      <c r="J107" s="52">
        <v>1.8138194444444446E-2</v>
      </c>
      <c r="K107" s="83" t="s">
        <v>65</v>
      </c>
    </row>
    <row r="108" spans="1:11" ht="15.75" x14ac:dyDescent="0.25">
      <c r="A108" s="9">
        <v>23</v>
      </c>
      <c r="B108" s="32">
        <v>1</v>
      </c>
      <c r="C108" s="5" t="s">
        <v>468</v>
      </c>
      <c r="D108" s="52">
        <v>1.4004050925925925E-2</v>
      </c>
      <c r="E108" s="83" t="s">
        <v>25</v>
      </c>
      <c r="F108" s="4"/>
      <c r="G108" s="9">
        <v>23</v>
      </c>
      <c r="H108" s="32">
        <v>1</v>
      </c>
      <c r="I108" s="5" t="s">
        <v>532</v>
      </c>
      <c r="J108" s="52">
        <v>1.8142361111111113E-2</v>
      </c>
      <c r="K108" s="84" t="s">
        <v>65</v>
      </c>
    </row>
    <row r="109" spans="1:11" ht="15.75" x14ac:dyDescent="0.25">
      <c r="A109" s="9">
        <v>24</v>
      </c>
      <c r="B109" s="32">
        <v>1</v>
      </c>
      <c r="C109" s="5" t="s">
        <v>469</v>
      </c>
      <c r="D109" s="52">
        <v>1.4127893518518517E-2</v>
      </c>
      <c r="E109" s="83" t="s">
        <v>16</v>
      </c>
      <c r="F109" s="4"/>
      <c r="G109" s="9">
        <v>24</v>
      </c>
      <c r="H109" s="32">
        <v>1</v>
      </c>
      <c r="I109" s="5"/>
      <c r="J109" s="5"/>
      <c r="K109" s="10"/>
    </row>
    <row r="110" spans="1:11" ht="15.75" x14ac:dyDescent="0.25">
      <c r="A110" s="9">
        <v>25</v>
      </c>
      <c r="B110" s="32">
        <v>1</v>
      </c>
      <c r="C110" s="5" t="s">
        <v>470</v>
      </c>
      <c r="D110" s="52">
        <v>1.4240625E-2</v>
      </c>
      <c r="E110" s="83" t="s">
        <v>16</v>
      </c>
      <c r="F110" s="4"/>
      <c r="G110" s="9">
        <v>25</v>
      </c>
      <c r="H110" s="32">
        <v>1</v>
      </c>
      <c r="I110" s="5"/>
      <c r="J110" s="5"/>
      <c r="K110" s="10"/>
    </row>
    <row r="111" spans="1:11" ht="15.75" x14ac:dyDescent="0.25">
      <c r="A111" s="9">
        <v>26</v>
      </c>
      <c r="B111" s="32">
        <v>1</v>
      </c>
      <c r="C111" s="5" t="s">
        <v>471</v>
      </c>
      <c r="D111" s="52">
        <v>1.425625E-2</v>
      </c>
      <c r="E111" s="83" t="s">
        <v>16</v>
      </c>
      <c r="F111" s="4"/>
      <c r="G111" s="9">
        <v>26</v>
      </c>
      <c r="H111" s="32">
        <v>1</v>
      </c>
      <c r="I111" s="5"/>
      <c r="J111" s="5"/>
      <c r="K111" s="10"/>
    </row>
    <row r="112" spans="1:11" ht="15.75" x14ac:dyDescent="0.25">
      <c r="A112" s="9">
        <v>27</v>
      </c>
      <c r="B112" s="32">
        <v>1</v>
      </c>
      <c r="C112" s="5" t="s">
        <v>472</v>
      </c>
      <c r="D112" s="52">
        <v>1.4327083333333332E-2</v>
      </c>
      <c r="E112" s="83" t="s">
        <v>16</v>
      </c>
      <c r="F112" s="4"/>
      <c r="G112" s="9">
        <v>27</v>
      </c>
      <c r="H112" s="32">
        <v>1</v>
      </c>
      <c r="I112" s="5"/>
      <c r="J112" s="5"/>
      <c r="K112" s="10"/>
    </row>
    <row r="113" spans="1:11" ht="15.75" x14ac:dyDescent="0.25">
      <c r="A113" s="9">
        <v>28</v>
      </c>
      <c r="B113" s="32">
        <v>1</v>
      </c>
      <c r="C113" s="5" t="s">
        <v>473</v>
      </c>
      <c r="D113" s="52">
        <v>1.442453703703704E-2</v>
      </c>
      <c r="E113" s="83" t="s">
        <v>16</v>
      </c>
      <c r="F113" s="4"/>
      <c r="G113" s="9">
        <v>28</v>
      </c>
      <c r="H113" s="32">
        <v>1</v>
      </c>
      <c r="I113" s="5"/>
      <c r="J113" s="5"/>
      <c r="K113" s="10"/>
    </row>
    <row r="114" spans="1:11" ht="15.75" x14ac:dyDescent="0.25">
      <c r="A114" s="9">
        <v>29</v>
      </c>
      <c r="B114" s="32">
        <v>1</v>
      </c>
      <c r="C114" s="5" t="s">
        <v>474</v>
      </c>
      <c r="D114" s="52">
        <v>1.4614004629629628E-2</v>
      </c>
      <c r="E114" s="83" t="s">
        <v>25</v>
      </c>
      <c r="F114" s="4"/>
      <c r="G114" s="9">
        <v>29</v>
      </c>
      <c r="H114" s="32">
        <v>1</v>
      </c>
      <c r="I114" s="5"/>
      <c r="J114" s="5"/>
      <c r="K114" s="10"/>
    </row>
    <row r="115" spans="1:11" ht="15.75" x14ac:dyDescent="0.25">
      <c r="A115" s="9">
        <v>30</v>
      </c>
      <c r="B115" s="32">
        <v>1</v>
      </c>
      <c r="C115" s="5" t="s">
        <v>475</v>
      </c>
      <c r="D115" s="52">
        <v>1.4622337962962964E-2</v>
      </c>
      <c r="E115" s="83" t="s">
        <v>25</v>
      </c>
      <c r="F115" s="4"/>
      <c r="G115" s="9">
        <v>30</v>
      </c>
      <c r="H115" s="32">
        <v>1</v>
      </c>
      <c r="I115" s="5"/>
      <c r="J115" s="5"/>
      <c r="K115" s="10"/>
    </row>
    <row r="116" spans="1:11" ht="15.75" x14ac:dyDescent="0.25">
      <c r="A116" s="9">
        <v>31</v>
      </c>
      <c r="B116" s="32">
        <v>1</v>
      </c>
      <c r="C116" s="5" t="s">
        <v>476</v>
      </c>
      <c r="D116" s="52">
        <v>1.4645601851851852E-2</v>
      </c>
      <c r="E116" s="83" t="s">
        <v>16</v>
      </c>
      <c r="F116" s="4"/>
      <c r="G116" s="9">
        <v>31</v>
      </c>
      <c r="H116" s="32">
        <v>1</v>
      </c>
      <c r="I116" s="5"/>
      <c r="J116" s="5"/>
      <c r="K116" s="10"/>
    </row>
    <row r="117" spans="1:11" ht="15.75" x14ac:dyDescent="0.25">
      <c r="A117" s="9">
        <v>32</v>
      </c>
      <c r="B117" s="32">
        <v>1</v>
      </c>
      <c r="C117" s="5" t="s">
        <v>477</v>
      </c>
      <c r="D117" s="52">
        <v>1.4721527777777778E-2</v>
      </c>
      <c r="E117" s="83" t="s">
        <v>16</v>
      </c>
      <c r="F117" s="4"/>
      <c r="G117" s="9">
        <v>32</v>
      </c>
      <c r="H117" s="32">
        <v>1</v>
      </c>
      <c r="I117" s="5"/>
      <c r="J117" s="5"/>
      <c r="K117" s="10"/>
    </row>
    <row r="118" spans="1:11" ht="15.75" x14ac:dyDescent="0.25">
      <c r="A118" s="9">
        <v>33</v>
      </c>
      <c r="B118" s="32">
        <v>1</v>
      </c>
      <c r="C118" s="5" t="s">
        <v>478</v>
      </c>
      <c r="D118" s="52">
        <v>1.4763078703703704E-2</v>
      </c>
      <c r="E118" s="83" t="s">
        <v>16</v>
      </c>
      <c r="F118" s="4"/>
      <c r="G118" s="9">
        <v>33</v>
      </c>
      <c r="H118" s="32">
        <v>1</v>
      </c>
      <c r="I118" s="5"/>
      <c r="J118" s="5"/>
      <c r="K118" s="10"/>
    </row>
    <row r="119" spans="1:11" ht="15.75" x14ac:dyDescent="0.25">
      <c r="A119" s="9">
        <v>34</v>
      </c>
      <c r="B119" s="32">
        <v>1</v>
      </c>
      <c r="C119" s="5" t="s">
        <v>479</v>
      </c>
      <c r="D119" s="52">
        <v>1.5646643518518518E-2</v>
      </c>
      <c r="E119" s="83" t="s">
        <v>16</v>
      </c>
      <c r="F119" s="4"/>
      <c r="G119" s="9">
        <v>34</v>
      </c>
      <c r="H119" s="32">
        <v>1</v>
      </c>
      <c r="I119" s="5"/>
      <c r="J119" s="5"/>
      <c r="K119" s="10"/>
    </row>
    <row r="120" spans="1:11" ht="15.75" x14ac:dyDescent="0.25">
      <c r="A120" s="9">
        <v>35</v>
      </c>
      <c r="B120" s="32">
        <v>1</v>
      </c>
      <c r="C120" s="18" t="s">
        <v>480</v>
      </c>
      <c r="D120" s="52">
        <v>1.5916087962962962E-2</v>
      </c>
      <c r="E120" s="83" t="s">
        <v>16</v>
      </c>
      <c r="F120" s="4"/>
      <c r="G120" s="69"/>
      <c r="H120" s="32"/>
      <c r="I120" s="18"/>
      <c r="J120" s="18"/>
      <c r="K120" s="19"/>
    </row>
    <row r="121" spans="1:11" ht="15.75" x14ac:dyDescent="0.25">
      <c r="A121" s="9">
        <v>36</v>
      </c>
      <c r="B121" s="32">
        <v>1</v>
      </c>
      <c r="C121" s="18" t="s">
        <v>481</v>
      </c>
      <c r="D121" s="52">
        <v>1.5926504629629631E-2</v>
      </c>
      <c r="E121" s="83" t="s">
        <v>16</v>
      </c>
      <c r="F121" s="4"/>
      <c r="G121" s="69"/>
      <c r="H121" s="32"/>
      <c r="I121" s="18"/>
      <c r="J121" s="18"/>
      <c r="K121" s="19"/>
    </row>
    <row r="122" spans="1:11" ht="15.75" x14ac:dyDescent="0.25">
      <c r="A122" s="9">
        <v>37</v>
      </c>
      <c r="B122" s="32">
        <v>1</v>
      </c>
      <c r="C122" s="18" t="s">
        <v>482</v>
      </c>
      <c r="D122" s="52">
        <v>1.5929745370370372E-2</v>
      </c>
      <c r="E122" s="83" t="s">
        <v>16</v>
      </c>
      <c r="F122" s="4"/>
      <c r="G122" s="69"/>
      <c r="H122" s="32"/>
      <c r="I122" s="18"/>
      <c r="J122" s="18"/>
      <c r="K122" s="19"/>
    </row>
    <row r="123" spans="1:11" ht="15.75" x14ac:dyDescent="0.25">
      <c r="A123" s="9">
        <v>38</v>
      </c>
      <c r="B123" s="32">
        <v>1</v>
      </c>
      <c r="C123" s="18" t="s">
        <v>483</v>
      </c>
      <c r="D123" s="52">
        <v>1.5934953703703705E-2</v>
      </c>
      <c r="E123" s="83" t="s">
        <v>16</v>
      </c>
      <c r="F123" s="4"/>
      <c r="G123" s="69"/>
      <c r="H123" s="32"/>
      <c r="I123" s="18"/>
      <c r="J123" s="18"/>
      <c r="K123" s="19"/>
    </row>
    <row r="124" spans="1:11" ht="15.75" x14ac:dyDescent="0.25">
      <c r="A124" s="9">
        <v>39</v>
      </c>
      <c r="B124" s="32">
        <v>1</v>
      </c>
      <c r="C124" s="18" t="s">
        <v>484</v>
      </c>
      <c r="D124" s="52">
        <v>1.6085995370370369E-2</v>
      </c>
      <c r="E124" s="83" t="s">
        <v>16</v>
      </c>
      <c r="F124" s="4"/>
      <c r="G124" s="69"/>
      <c r="H124" s="32"/>
      <c r="I124" s="18"/>
      <c r="J124" s="18"/>
      <c r="K124" s="19"/>
    </row>
    <row r="125" spans="1:11" ht="15.75" x14ac:dyDescent="0.25">
      <c r="A125" s="9">
        <v>40</v>
      </c>
      <c r="B125" s="32">
        <v>1</v>
      </c>
      <c r="C125" s="18" t="s">
        <v>485</v>
      </c>
      <c r="D125" s="52">
        <v>1.654247685185185E-2</v>
      </c>
      <c r="E125" s="83" t="s">
        <v>16</v>
      </c>
      <c r="F125" s="4"/>
      <c r="G125" s="69"/>
      <c r="H125" s="32"/>
      <c r="I125" s="18"/>
      <c r="J125" s="18"/>
      <c r="K125" s="19"/>
    </row>
    <row r="126" spans="1:11" ht="15.75" x14ac:dyDescent="0.25">
      <c r="A126" s="9">
        <v>41</v>
      </c>
      <c r="B126" s="32">
        <v>1</v>
      </c>
      <c r="C126" s="18" t="s">
        <v>486</v>
      </c>
      <c r="D126" s="52">
        <v>1.660914351851852E-2</v>
      </c>
      <c r="E126" s="83" t="s">
        <v>16</v>
      </c>
      <c r="F126" s="4"/>
      <c r="G126" s="69"/>
      <c r="H126" s="32"/>
      <c r="I126" s="18"/>
      <c r="J126" s="18"/>
      <c r="K126" s="19"/>
    </row>
    <row r="127" spans="1:11" ht="15.75" x14ac:dyDescent="0.25">
      <c r="A127" s="9">
        <v>42</v>
      </c>
      <c r="B127" s="32">
        <v>1</v>
      </c>
      <c r="C127" s="18" t="s">
        <v>487</v>
      </c>
      <c r="D127" s="52">
        <v>1.7026157407407407E-2</v>
      </c>
      <c r="E127" s="83" t="s">
        <v>16</v>
      </c>
      <c r="F127" s="4"/>
      <c r="G127" s="69"/>
      <c r="H127" s="32"/>
      <c r="I127" s="18"/>
      <c r="J127" s="18"/>
      <c r="K127" s="19"/>
    </row>
    <row r="128" spans="1:11" ht="15.75" x14ac:dyDescent="0.25">
      <c r="A128" s="9">
        <v>43</v>
      </c>
      <c r="B128" s="32">
        <v>1</v>
      </c>
      <c r="C128" s="18" t="s">
        <v>488</v>
      </c>
      <c r="D128" s="52">
        <v>1.7323263888888888E-2</v>
      </c>
      <c r="E128" s="83" t="s">
        <v>16</v>
      </c>
      <c r="F128" s="4"/>
      <c r="G128" s="69"/>
      <c r="H128" s="32"/>
      <c r="I128" s="18"/>
      <c r="J128" s="18"/>
      <c r="K128" s="19"/>
    </row>
    <row r="129" spans="1:11" ht="15.75" x14ac:dyDescent="0.25">
      <c r="A129" s="9">
        <v>44</v>
      </c>
      <c r="B129" s="32">
        <v>1</v>
      </c>
      <c r="C129" s="18" t="s">
        <v>489</v>
      </c>
      <c r="D129" s="52">
        <v>1.734733796296296E-2</v>
      </c>
      <c r="E129" s="83" t="s">
        <v>16</v>
      </c>
      <c r="F129" s="4"/>
      <c r="G129" s="69"/>
      <c r="H129" s="32"/>
      <c r="I129" s="18"/>
      <c r="J129" s="18"/>
      <c r="K129" s="19"/>
    </row>
    <row r="130" spans="1:11" ht="15.75" x14ac:dyDescent="0.25">
      <c r="A130" s="9">
        <v>45</v>
      </c>
      <c r="B130" s="32">
        <v>1</v>
      </c>
      <c r="C130" s="18" t="s">
        <v>490</v>
      </c>
      <c r="D130" s="52">
        <v>1.7893981481481479E-2</v>
      </c>
      <c r="E130" s="83" t="s">
        <v>16</v>
      </c>
      <c r="F130" s="4"/>
      <c r="G130" s="69"/>
      <c r="H130" s="32"/>
      <c r="I130" s="18"/>
      <c r="J130" s="18"/>
      <c r="K130" s="19"/>
    </row>
    <row r="131" spans="1:11" ht="15.75" x14ac:dyDescent="0.25">
      <c r="A131" s="9">
        <v>46</v>
      </c>
      <c r="B131" s="32">
        <v>1</v>
      </c>
      <c r="C131" s="18" t="s">
        <v>491</v>
      </c>
      <c r="D131" s="52">
        <v>1.792025462962963E-2</v>
      </c>
      <c r="E131" s="83" t="s">
        <v>16</v>
      </c>
      <c r="F131" s="4"/>
      <c r="G131" s="69"/>
      <c r="H131" s="32"/>
      <c r="I131" s="18"/>
      <c r="J131" s="18"/>
      <c r="K131" s="19"/>
    </row>
    <row r="132" spans="1:11" ht="15.75" x14ac:dyDescent="0.25">
      <c r="A132" s="9">
        <v>47</v>
      </c>
      <c r="B132" s="32">
        <v>1</v>
      </c>
      <c r="C132" s="18" t="s">
        <v>492</v>
      </c>
      <c r="D132" s="52">
        <v>1.8038657407407406E-2</v>
      </c>
      <c r="E132" s="83" t="s">
        <v>16</v>
      </c>
      <c r="F132" s="4"/>
      <c r="G132" s="69"/>
      <c r="H132" s="32"/>
      <c r="I132" s="18"/>
      <c r="J132" s="18"/>
      <c r="K132" s="19"/>
    </row>
    <row r="133" spans="1:11" ht="15.75" x14ac:dyDescent="0.25">
      <c r="A133" s="9">
        <v>48</v>
      </c>
      <c r="B133" s="32">
        <v>1</v>
      </c>
      <c r="C133" s="18" t="s">
        <v>493</v>
      </c>
      <c r="D133" s="52">
        <v>1.8045486111111113E-2</v>
      </c>
      <c r="E133" s="83" t="s">
        <v>16</v>
      </c>
      <c r="F133" s="4"/>
      <c r="G133" s="69"/>
      <c r="H133" s="32"/>
      <c r="I133" s="18"/>
      <c r="J133" s="18"/>
      <c r="K133" s="19"/>
    </row>
    <row r="134" spans="1:11" ht="15.75" x14ac:dyDescent="0.25">
      <c r="A134" s="9">
        <v>49</v>
      </c>
      <c r="B134" s="32">
        <v>1</v>
      </c>
      <c r="C134" s="18" t="s">
        <v>494</v>
      </c>
      <c r="D134" s="52">
        <v>1.805914351851852E-2</v>
      </c>
      <c r="E134" s="83" t="s">
        <v>16</v>
      </c>
      <c r="F134" s="4"/>
      <c r="G134" s="69"/>
      <c r="H134" s="32"/>
      <c r="I134" s="18"/>
      <c r="J134" s="18"/>
      <c r="K134" s="19"/>
    </row>
    <row r="135" spans="1:11" ht="15.75" x14ac:dyDescent="0.25">
      <c r="A135" s="9">
        <v>50</v>
      </c>
      <c r="B135" s="32">
        <v>1</v>
      </c>
      <c r="C135" s="18" t="s">
        <v>495</v>
      </c>
      <c r="D135" s="52">
        <v>1.8088425925925928E-2</v>
      </c>
      <c r="E135" s="83" t="s">
        <v>16</v>
      </c>
      <c r="F135" s="4"/>
      <c r="G135" s="69"/>
      <c r="H135" s="32"/>
      <c r="I135" s="18"/>
      <c r="J135" s="18"/>
      <c r="K135" s="19"/>
    </row>
    <row r="136" spans="1:11" ht="15.75" x14ac:dyDescent="0.25">
      <c r="A136" s="9">
        <v>51</v>
      </c>
      <c r="B136" s="32">
        <v>1</v>
      </c>
      <c r="C136" s="18" t="s">
        <v>496</v>
      </c>
      <c r="D136" s="52">
        <v>1.8107986111111113E-2</v>
      </c>
      <c r="E136" s="83" t="s">
        <v>16</v>
      </c>
      <c r="F136" s="4"/>
      <c r="G136" s="69"/>
      <c r="H136" s="32"/>
      <c r="I136" s="18"/>
      <c r="J136" s="18"/>
      <c r="K136" s="19"/>
    </row>
    <row r="137" spans="1:11" ht="15.75" x14ac:dyDescent="0.25">
      <c r="A137" s="9">
        <v>52</v>
      </c>
      <c r="B137" s="32">
        <v>1</v>
      </c>
      <c r="C137" s="18" t="s">
        <v>497</v>
      </c>
      <c r="D137" s="52">
        <v>1.829236111111111E-2</v>
      </c>
      <c r="E137" s="83" t="s">
        <v>16</v>
      </c>
      <c r="F137" s="4"/>
      <c r="G137" s="69"/>
      <c r="H137" s="32"/>
      <c r="I137" s="18"/>
      <c r="J137" s="18"/>
      <c r="K137" s="19"/>
    </row>
    <row r="138" spans="1:11" ht="15.75" x14ac:dyDescent="0.25">
      <c r="A138" s="9">
        <v>53</v>
      </c>
      <c r="B138" s="32">
        <v>1</v>
      </c>
      <c r="C138" s="18" t="s">
        <v>498</v>
      </c>
      <c r="D138" s="52">
        <v>1.8689583333333332E-2</v>
      </c>
      <c r="E138" s="83" t="s">
        <v>16</v>
      </c>
      <c r="F138" s="4"/>
      <c r="G138" s="69"/>
      <c r="H138" s="32"/>
      <c r="I138" s="18"/>
      <c r="J138" s="18"/>
      <c r="K138" s="19"/>
    </row>
    <row r="139" spans="1:11" ht="15.75" x14ac:dyDescent="0.25">
      <c r="A139" s="9">
        <v>54</v>
      </c>
      <c r="B139" s="32">
        <v>1</v>
      </c>
      <c r="C139" s="18" t="s">
        <v>499</v>
      </c>
      <c r="D139" s="52">
        <v>1.9499189814814813E-2</v>
      </c>
      <c r="E139" s="83" t="s">
        <v>16</v>
      </c>
      <c r="F139" s="4"/>
      <c r="G139" s="69"/>
      <c r="H139" s="32"/>
      <c r="I139" s="18"/>
      <c r="J139" s="18"/>
      <c r="K139" s="19"/>
    </row>
    <row r="140" spans="1:11" ht="15.75" x14ac:dyDescent="0.25">
      <c r="A140" s="9">
        <v>55</v>
      </c>
      <c r="B140" s="32">
        <v>1</v>
      </c>
      <c r="C140" s="18" t="s">
        <v>500</v>
      </c>
      <c r="D140" s="52">
        <v>1.9639467592592594E-2</v>
      </c>
      <c r="E140" s="90" t="s">
        <v>300</v>
      </c>
      <c r="F140" s="4"/>
      <c r="G140" s="69"/>
      <c r="H140" s="32"/>
      <c r="I140" s="18"/>
      <c r="J140" s="18"/>
      <c r="K140" s="19"/>
    </row>
    <row r="141" spans="1:11" ht="15.75" x14ac:dyDescent="0.25">
      <c r="A141" s="9">
        <v>56</v>
      </c>
      <c r="B141" s="32">
        <v>1</v>
      </c>
      <c r="C141" s="18" t="s">
        <v>501</v>
      </c>
      <c r="D141" s="52">
        <v>1.9659837962962962E-2</v>
      </c>
      <c r="E141" s="83" t="s">
        <v>16</v>
      </c>
      <c r="F141" s="4"/>
      <c r="G141" s="69"/>
      <c r="H141" s="32"/>
      <c r="I141" s="18"/>
      <c r="J141" s="18"/>
      <c r="K141" s="19"/>
    </row>
    <row r="142" spans="1:11" ht="15.75" x14ac:dyDescent="0.25">
      <c r="A142" s="9">
        <v>57</v>
      </c>
      <c r="B142" s="32">
        <v>1</v>
      </c>
      <c r="C142" s="18" t="s">
        <v>502</v>
      </c>
      <c r="D142" s="52">
        <v>1.9729976851851853E-2</v>
      </c>
      <c r="E142" s="83" t="s">
        <v>16</v>
      </c>
      <c r="F142" s="4"/>
      <c r="G142" s="69"/>
      <c r="H142" s="32"/>
      <c r="I142" s="18"/>
      <c r="J142" s="18"/>
      <c r="K142" s="19"/>
    </row>
    <row r="143" spans="1:11" ht="15.75" x14ac:dyDescent="0.25">
      <c r="A143" s="9">
        <v>58</v>
      </c>
      <c r="B143" s="32">
        <v>1</v>
      </c>
      <c r="C143" s="18" t="s">
        <v>503</v>
      </c>
      <c r="D143" s="52">
        <v>2.0437615740740742E-2</v>
      </c>
      <c r="E143" s="83" t="s">
        <v>16</v>
      </c>
      <c r="F143" s="4"/>
      <c r="G143" s="69"/>
      <c r="H143" s="32"/>
      <c r="I143" s="18"/>
      <c r="J143" s="18"/>
      <c r="K143" s="19"/>
    </row>
    <row r="144" spans="1:11" ht="15.75" x14ac:dyDescent="0.25">
      <c r="A144" s="9">
        <v>59</v>
      </c>
      <c r="B144" s="32">
        <v>1</v>
      </c>
      <c r="C144" s="18" t="s">
        <v>504</v>
      </c>
      <c r="D144" s="52">
        <v>2.0444560185185184E-2</v>
      </c>
      <c r="E144" s="92" t="s">
        <v>16</v>
      </c>
      <c r="F144" s="4"/>
      <c r="G144" s="69"/>
      <c r="H144" s="32"/>
      <c r="I144" s="18"/>
      <c r="J144" s="18"/>
      <c r="K144" s="19"/>
    </row>
    <row r="145" spans="1:16" ht="15.75" x14ac:dyDescent="0.25">
      <c r="A145" s="9">
        <v>60</v>
      </c>
      <c r="B145" s="32">
        <v>1</v>
      </c>
      <c r="C145" s="18" t="s">
        <v>505</v>
      </c>
      <c r="D145" s="52">
        <v>2.0447685185185183E-2</v>
      </c>
      <c r="E145" s="85" t="s">
        <v>16</v>
      </c>
      <c r="F145" s="4"/>
      <c r="G145" s="69"/>
      <c r="H145" s="32"/>
      <c r="I145" s="18"/>
      <c r="J145" s="18"/>
      <c r="K145" s="19"/>
    </row>
    <row r="146" spans="1:16" ht="15.75" x14ac:dyDescent="0.25">
      <c r="A146" s="9">
        <v>61</v>
      </c>
      <c r="B146" s="32">
        <v>1</v>
      </c>
      <c r="C146" s="18" t="s">
        <v>506</v>
      </c>
      <c r="D146" s="54">
        <v>2.048865740740741E-2</v>
      </c>
      <c r="E146" s="85" t="s">
        <v>16</v>
      </c>
      <c r="F146" s="4"/>
      <c r="G146" s="69"/>
      <c r="H146" s="32"/>
      <c r="I146" s="18"/>
      <c r="J146" s="18"/>
      <c r="K146" s="19"/>
    </row>
    <row r="147" spans="1:16" ht="15.75" x14ac:dyDescent="0.25">
      <c r="A147" s="9">
        <v>62</v>
      </c>
      <c r="B147" s="32">
        <v>1</v>
      </c>
      <c r="C147" s="18" t="s">
        <v>507</v>
      </c>
      <c r="D147" s="57">
        <v>2.0685995370370368E-2</v>
      </c>
      <c r="E147" s="85" t="s">
        <v>16</v>
      </c>
      <c r="F147" s="4"/>
      <c r="G147" s="69"/>
      <c r="H147" s="32"/>
      <c r="I147" s="18"/>
      <c r="J147" s="18"/>
      <c r="K147" s="19"/>
    </row>
    <row r="148" spans="1:16" ht="15.75" x14ac:dyDescent="0.25">
      <c r="A148" s="9">
        <v>63</v>
      </c>
      <c r="B148" s="32">
        <v>1</v>
      </c>
      <c r="C148" s="18" t="s">
        <v>508</v>
      </c>
      <c r="D148" s="57">
        <v>2.6121874999999999E-2</v>
      </c>
      <c r="E148" s="85" t="s">
        <v>16</v>
      </c>
      <c r="F148" s="4"/>
      <c r="G148" s="69"/>
      <c r="H148" s="32"/>
      <c r="I148" s="18"/>
      <c r="J148" s="18"/>
      <c r="K148" s="19"/>
    </row>
    <row r="149" spans="1:16" ht="16.5" thickBot="1" x14ac:dyDescent="0.3">
      <c r="A149" s="11">
        <v>64</v>
      </c>
      <c r="B149" s="33">
        <v>1</v>
      </c>
      <c r="C149" s="12" t="s">
        <v>509</v>
      </c>
      <c r="D149" s="86" t="s">
        <v>372</v>
      </c>
      <c r="E149" s="87" t="s">
        <v>16</v>
      </c>
      <c r="F149" s="4"/>
      <c r="G149" s="11">
        <v>35</v>
      </c>
      <c r="H149" s="33">
        <v>1</v>
      </c>
      <c r="I149" s="12"/>
      <c r="J149" s="12"/>
      <c r="K149" s="13"/>
    </row>
    <row r="150" spans="1:16" x14ac:dyDescent="0.25">
      <c r="A150" s="1"/>
    </row>
    <row r="151" spans="1:16" ht="15.75" customHeight="1" thickBot="1" x14ac:dyDescent="0.3">
      <c r="A151" s="124" t="s">
        <v>11</v>
      </c>
      <c r="B151" s="124"/>
      <c r="C151" s="124"/>
      <c r="D151" s="124"/>
      <c r="E151" s="124"/>
      <c r="F151" s="3"/>
      <c r="G151" s="125"/>
      <c r="H151" s="125"/>
      <c r="I151" s="125"/>
      <c r="J151" s="125"/>
      <c r="K151" s="125"/>
    </row>
    <row r="152" spans="1:16" ht="15.75" customHeight="1" thickBot="1" x14ac:dyDescent="0.3">
      <c r="A152" s="99" t="s">
        <v>12</v>
      </c>
      <c r="B152" s="100"/>
      <c r="C152" s="100"/>
      <c r="D152" s="100"/>
      <c r="E152" s="101"/>
      <c r="F152" s="3"/>
      <c r="G152" s="102" t="s">
        <v>13</v>
      </c>
      <c r="H152" s="103"/>
      <c r="I152" s="103"/>
      <c r="J152" s="103"/>
      <c r="K152" s="104"/>
    </row>
    <row r="153" spans="1:16" ht="30" x14ac:dyDescent="0.25">
      <c r="A153" s="93" t="s">
        <v>2</v>
      </c>
      <c r="B153" s="94" t="s">
        <v>3</v>
      </c>
      <c r="C153" s="94" t="s">
        <v>4</v>
      </c>
      <c r="D153" s="94" t="s">
        <v>5</v>
      </c>
      <c r="E153" s="95" t="s">
        <v>6</v>
      </c>
      <c r="F153" s="4"/>
      <c r="G153" s="93" t="s">
        <v>2</v>
      </c>
      <c r="H153" s="94" t="s">
        <v>3</v>
      </c>
      <c r="I153" s="94" t="s">
        <v>4</v>
      </c>
      <c r="J153" s="94" t="s">
        <v>5</v>
      </c>
      <c r="K153" s="95" t="s">
        <v>6</v>
      </c>
      <c r="N153" s="36"/>
      <c r="O153" s="123" t="s">
        <v>56</v>
      </c>
      <c r="P153" s="123"/>
    </row>
    <row r="154" spans="1:16" ht="15" customHeight="1" x14ac:dyDescent="0.25">
      <c r="A154" s="9">
        <v>1</v>
      </c>
      <c r="B154" s="32">
        <v>20</v>
      </c>
      <c r="C154" s="5" t="s">
        <v>533</v>
      </c>
      <c r="D154" s="52">
        <v>5.7275462962962966E-3</v>
      </c>
      <c r="E154" s="83" t="s">
        <v>65</v>
      </c>
      <c r="F154" s="4"/>
      <c r="G154" s="9">
        <v>1</v>
      </c>
      <c r="H154" s="42">
        <v>20</v>
      </c>
      <c r="I154" s="43" t="s">
        <v>561</v>
      </c>
      <c r="J154" s="52">
        <v>7.8724537037037044E-3</v>
      </c>
      <c r="K154" s="83" t="s">
        <v>32</v>
      </c>
      <c r="N154" s="37" t="s">
        <v>14</v>
      </c>
      <c r="O154" s="37" t="s">
        <v>23</v>
      </c>
      <c r="P154" s="37" t="s">
        <v>26</v>
      </c>
    </row>
    <row r="155" spans="1:16" ht="15" customHeight="1" x14ac:dyDescent="0.25">
      <c r="A155" s="9">
        <v>2</v>
      </c>
      <c r="B155" s="32">
        <v>18</v>
      </c>
      <c r="C155" s="5" t="s">
        <v>534</v>
      </c>
      <c r="D155" s="52">
        <v>6.2873842592592591E-3</v>
      </c>
      <c r="E155" s="83" t="s">
        <v>16</v>
      </c>
      <c r="F155" s="4"/>
      <c r="G155" s="9">
        <v>2</v>
      </c>
      <c r="H155" s="42">
        <v>18</v>
      </c>
      <c r="I155" s="43"/>
      <c r="J155" s="44"/>
      <c r="K155" s="45"/>
      <c r="N155" s="37" t="s">
        <v>25</v>
      </c>
      <c r="O155" s="37">
        <f>SUMIF($E$154:$E$191,N155,$B$154:$B$191)</f>
        <v>0</v>
      </c>
      <c r="P155" s="37">
        <f>SUMIF($K$154:$K$191,N155,$H$154:$H$191)</f>
        <v>0</v>
      </c>
    </row>
    <row r="156" spans="1:16" ht="15" customHeight="1" x14ac:dyDescent="0.25">
      <c r="A156" s="9">
        <v>3</v>
      </c>
      <c r="B156" s="32">
        <v>16</v>
      </c>
      <c r="C156" s="5" t="s">
        <v>535</v>
      </c>
      <c r="D156" s="52">
        <v>6.3538194444444441E-3</v>
      </c>
      <c r="E156" s="83" t="s">
        <v>70</v>
      </c>
      <c r="F156" s="4"/>
      <c r="G156" s="9">
        <v>3</v>
      </c>
      <c r="H156" s="42">
        <v>16</v>
      </c>
      <c r="I156" s="43"/>
      <c r="J156" s="44"/>
      <c r="K156" s="45"/>
      <c r="N156" s="37" t="s">
        <v>36</v>
      </c>
      <c r="O156" s="37">
        <f t="shared" ref="O156:O163" si="4">SUMIF($E$154:$E$191,N156,$B$154:$B$191)</f>
        <v>0</v>
      </c>
      <c r="P156" s="37">
        <f t="shared" ref="P156:P163" si="5">SUMIF($K$154:$K$191,N156,$H$154:$H$191)</f>
        <v>0</v>
      </c>
    </row>
    <row r="157" spans="1:16" ht="15" customHeight="1" x14ac:dyDescent="0.25">
      <c r="A157" s="9">
        <v>4</v>
      </c>
      <c r="B157" s="32">
        <v>14</v>
      </c>
      <c r="C157" s="5" t="s">
        <v>536</v>
      </c>
      <c r="D157" s="52">
        <v>6.5369212962962968E-3</v>
      </c>
      <c r="E157" s="83" t="s">
        <v>16</v>
      </c>
      <c r="F157" s="4"/>
      <c r="G157" s="9">
        <v>4</v>
      </c>
      <c r="H157" s="42">
        <v>14</v>
      </c>
      <c r="I157" s="43"/>
      <c r="J157" s="44"/>
      <c r="K157" s="45"/>
      <c r="N157" s="37" t="s">
        <v>272</v>
      </c>
      <c r="O157" s="37">
        <f t="shared" si="4"/>
        <v>0</v>
      </c>
      <c r="P157" s="37">
        <f t="shared" si="5"/>
        <v>0</v>
      </c>
    </row>
    <row r="158" spans="1:16" ht="15" customHeight="1" x14ac:dyDescent="0.25">
      <c r="A158" s="9">
        <v>5</v>
      </c>
      <c r="B158" s="32">
        <v>13</v>
      </c>
      <c r="C158" s="5" t="s">
        <v>537</v>
      </c>
      <c r="D158" s="52">
        <v>6.8782407407407412E-3</v>
      </c>
      <c r="E158" s="83" t="s">
        <v>16</v>
      </c>
      <c r="F158" s="4"/>
      <c r="G158" s="9">
        <v>5</v>
      </c>
      <c r="H158" s="42">
        <v>13</v>
      </c>
      <c r="I158" s="43"/>
      <c r="J158" s="44"/>
      <c r="K158" s="45"/>
      <c r="N158" s="37" t="s">
        <v>32</v>
      </c>
      <c r="O158" s="37">
        <f t="shared" si="4"/>
        <v>0</v>
      </c>
      <c r="P158" s="37">
        <f t="shared" si="5"/>
        <v>20</v>
      </c>
    </row>
    <row r="159" spans="1:16" ht="15" customHeight="1" x14ac:dyDescent="0.25">
      <c r="A159" s="9">
        <v>6</v>
      </c>
      <c r="B159" s="32">
        <v>12</v>
      </c>
      <c r="C159" s="5" t="s">
        <v>538</v>
      </c>
      <c r="D159" s="52">
        <v>7.3940972222222229E-3</v>
      </c>
      <c r="E159" s="83" t="s">
        <v>16</v>
      </c>
      <c r="F159" s="4"/>
      <c r="G159" s="9">
        <v>6</v>
      </c>
      <c r="H159" s="42">
        <v>12</v>
      </c>
      <c r="I159" s="43"/>
      <c r="J159" s="44"/>
      <c r="K159" s="45"/>
      <c r="N159" s="37" t="s">
        <v>65</v>
      </c>
      <c r="O159" s="37">
        <f t="shared" si="4"/>
        <v>23</v>
      </c>
      <c r="P159" s="37">
        <f t="shared" si="5"/>
        <v>0</v>
      </c>
    </row>
    <row r="160" spans="1:16" ht="15" customHeight="1" x14ac:dyDescent="0.25">
      <c r="A160" s="9">
        <v>7</v>
      </c>
      <c r="B160" s="32">
        <v>1</v>
      </c>
      <c r="C160" s="5" t="s">
        <v>539</v>
      </c>
      <c r="D160" s="52">
        <v>7.4496527777777773E-3</v>
      </c>
      <c r="E160" s="83" t="s">
        <v>16</v>
      </c>
      <c r="F160" s="4"/>
      <c r="G160" s="9">
        <v>7</v>
      </c>
      <c r="H160" s="42">
        <v>11</v>
      </c>
      <c r="I160" s="43"/>
      <c r="J160" s="44"/>
      <c r="K160" s="45"/>
      <c r="N160" s="37" t="s">
        <v>37</v>
      </c>
      <c r="O160" s="37">
        <f t="shared" si="4"/>
        <v>0</v>
      </c>
      <c r="P160" s="37">
        <f t="shared" si="5"/>
        <v>0</v>
      </c>
    </row>
    <row r="161" spans="1:16" ht="15" customHeight="1" x14ac:dyDescent="0.25">
      <c r="A161" s="9">
        <v>8</v>
      </c>
      <c r="B161" s="32">
        <v>1</v>
      </c>
      <c r="C161" s="5" t="s">
        <v>540</v>
      </c>
      <c r="D161" s="52">
        <v>7.7321759259259262E-3</v>
      </c>
      <c r="E161" s="83" t="s">
        <v>16</v>
      </c>
      <c r="F161" s="4"/>
      <c r="G161" s="9">
        <v>8</v>
      </c>
      <c r="H161" s="42">
        <v>10</v>
      </c>
      <c r="I161" s="43"/>
      <c r="J161" s="44"/>
      <c r="K161" s="45"/>
      <c r="N161" s="37" t="s">
        <v>16</v>
      </c>
      <c r="O161" s="37">
        <f t="shared" si="4"/>
        <v>76</v>
      </c>
      <c r="P161" s="37">
        <f t="shared" si="5"/>
        <v>0</v>
      </c>
    </row>
    <row r="162" spans="1:16" ht="15" customHeight="1" x14ac:dyDescent="0.25">
      <c r="A162" s="9">
        <v>9</v>
      </c>
      <c r="B162" s="32">
        <v>1</v>
      </c>
      <c r="C162" s="5" t="s">
        <v>541</v>
      </c>
      <c r="D162" s="52">
        <v>7.8196759259259261E-3</v>
      </c>
      <c r="E162" s="83" t="s">
        <v>16</v>
      </c>
      <c r="F162" s="4"/>
      <c r="G162" s="9">
        <v>9</v>
      </c>
      <c r="H162" s="42">
        <v>9</v>
      </c>
      <c r="I162" s="43"/>
      <c r="J162" s="44"/>
      <c r="K162" s="45"/>
      <c r="N162" s="37" t="s">
        <v>35</v>
      </c>
      <c r="O162" s="37">
        <f t="shared" si="4"/>
        <v>0</v>
      </c>
      <c r="P162" s="37">
        <f t="shared" si="5"/>
        <v>0</v>
      </c>
    </row>
    <row r="163" spans="1:16" ht="15" customHeight="1" x14ac:dyDescent="0.25">
      <c r="A163" s="9">
        <v>10</v>
      </c>
      <c r="B163" s="32">
        <v>1</v>
      </c>
      <c r="C163" s="18" t="s">
        <v>542</v>
      </c>
      <c r="D163" s="52">
        <v>7.8956018518518533E-3</v>
      </c>
      <c r="E163" s="83" t="s">
        <v>16</v>
      </c>
      <c r="F163" s="4"/>
      <c r="G163" s="9">
        <v>10</v>
      </c>
      <c r="H163" s="42">
        <v>8</v>
      </c>
      <c r="I163" s="46"/>
      <c r="J163" s="47"/>
      <c r="K163" s="48"/>
      <c r="N163" s="40" t="s">
        <v>70</v>
      </c>
      <c r="O163" s="40">
        <f t="shared" si="4"/>
        <v>16</v>
      </c>
      <c r="P163" s="37">
        <f t="shared" si="5"/>
        <v>0</v>
      </c>
    </row>
    <row r="164" spans="1:16" ht="15" customHeight="1" x14ac:dyDescent="0.25">
      <c r="A164" s="9">
        <v>11</v>
      </c>
      <c r="B164" s="32">
        <v>1</v>
      </c>
      <c r="C164" s="18" t="s">
        <v>543</v>
      </c>
      <c r="D164" s="52">
        <v>8.1444444444444437E-3</v>
      </c>
      <c r="E164" s="83" t="s">
        <v>16</v>
      </c>
      <c r="F164" s="4"/>
      <c r="G164" s="9">
        <v>11</v>
      </c>
      <c r="H164" s="42">
        <v>7</v>
      </c>
      <c r="I164" s="46"/>
      <c r="J164" s="46"/>
      <c r="K164" s="48"/>
    </row>
    <row r="165" spans="1:16" ht="15" customHeight="1" x14ac:dyDescent="0.25">
      <c r="A165" s="9">
        <v>12</v>
      </c>
      <c r="B165" s="32">
        <v>1</v>
      </c>
      <c r="C165" s="18" t="s">
        <v>544</v>
      </c>
      <c r="D165" s="52">
        <v>8.1622685185185184E-3</v>
      </c>
      <c r="E165" s="83" t="s">
        <v>16</v>
      </c>
      <c r="F165" s="4"/>
      <c r="G165" s="9">
        <v>12</v>
      </c>
      <c r="H165" s="42">
        <v>6</v>
      </c>
      <c r="I165" s="46"/>
      <c r="J165" s="46"/>
      <c r="K165" s="48"/>
    </row>
    <row r="166" spans="1:16" ht="15" customHeight="1" x14ac:dyDescent="0.25">
      <c r="A166" s="9">
        <v>13</v>
      </c>
      <c r="B166" s="32">
        <v>1</v>
      </c>
      <c r="C166" s="18" t="s">
        <v>545</v>
      </c>
      <c r="D166" s="52">
        <v>8.2027777777777776E-3</v>
      </c>
      <c r="E166" s="83" t="s">
        <v>16</v>
      </c>
      <c r="F166" s="4"/>
      <c r="G166" s="9">
        <v>13</v>
      </c>
      <c r="H166" s="32">
        <v>5</v>
      </c>
      <c r="I166" s="18"/>
      <c r="J166" s="18"/>
      <c r="K166" s="19"/>
    </row>
    <row r="167" spans="1:16" ht="15" customHeight="1" x14ac:dyDescent="0.25">
      <c r="A167" s="9">
        <v>14</v>
      </c>
      <c r="B167" s="32">
        <v>1</v>
      </c>
      <c r="C167" s="18" t="s">
        <v>546</v>
      </c>
      <c r="D167" s="52">
        <v>8.2078703703703706E-3</v>
      </c>
      <c r="E167" s="83" t="s">
        <v>16</v>
      </c>
      <c r="F167" s="4"/>
      <c r="G167" s="9">
        <v>14</v>
      </c>
      <c r="H167" s="32">
        <v>4</v>
      </c>
      <c r="I167" s="18"/>
      <c r="J167" s="18"/>
      <c r="K167" s="19"/>
    </row>
    <row r="168" spans="1:16" ht="15" customHeight="1" thickBot="1" x14ac:dyDescent="0.3">
      <c r="A168" s="11">
        <v>15</v>
      </c>
      <c r="B168" s="33">
        <v>1</v>
      </c>
      <c r="C168" s="12" t="s">
        <v>547</v>
      </c>
      <c r="D168" s="88">
        <v>8.4908564814814812E-3</v>
      </c>
      <c r="E168" s="96" t="s">
        <v>16</v>
      </c>
      <c r="F168" s="4"/>
      <c r="G168" s="11">
        <v>15</v>
      </c>
      <c r="H168" s="33">
        <v>3</v>
      </c>
      <c r="I168" s="12"/>
      <c r="J168" s="12"/>
      <c r="K168" s="13"/>
    </row>
    <row r="169" spans="1:16" ht="15.75" thickBot="1" x14ac:dyDescent="0.3">
      <c r="A169" s="2" t="s">
        <v>7</v>
      </c>
    </row>
    <row r="170" spans="1:16" ht="15.75" customHeight="1" thickBot="1" x14ac:dyDescent="0.3">
      <c r="A170" s="99" t="s">
        <v>12</v>
      </c>
      <c r="B170" s="100"/>
      <c r="C170" s="100"/>
      <c r="D170" s="100"/>
      <c r="E170" s="101"/>
      <c r="F170" s="3"/>
      <c r="G170" s="102" t="s">
        <v>13</v>
      </c>
      <c r="H170" s="103"/>
      <c r="I170" s="103"/>
      <c r="J170" s="103"/>
      <c r="K170" s="104"/>
    </row>
    <row r="171" spans="1:16" ht="30" x14ac:dyDescent="0.25">
      <c r="A171" s="6" t="s">
        <v>2</v>
      </c>
      <c r="B171" s="7" t="s">
        <v>3</v>
      </c>
      <c r="C171" s="7" t="s">
        <v>4</v>
      </c>
      <c r="D171" s="7" t="s">
        <v>5</v>
      </c>
      <c r="E171" s="8" t="s">
        <v>6</v>
      </c>
      <c r="F171" s="17"/>
      <c r="G171" s="6" t="s">
        <v>2</v>
      </c>
      <c r="H171" s="7" t="s">
        <v>3</v>
      </c>
      <c r="I171" s="7" t="s">
        <v>4</v>
      </c>
      <c r="J171" s="7" t="s">
        <v>5</v>
      </c>
      <c r="K171" s="8" t="s">
        <v>6</v>
      </c>
    </row>
    <row r="172" spans="1:16" ht="15.75" x14ac:dyDescent="0.25">
      <c r="A172" s="9">
        <v>16</v>
      </c>
      <c r="B172" s="32">
        <v>1</v>
      </c>
      <c r="C172" s="5" t="s">
        <v>548</v>
      </c>
      <c r="D172" s="52">
        <v>8.50324074074074E-3</v>
      </c>
      <c r="E172" s="83" t="s">
        <v>16</v>
      </c>
      <c r="F172" s="4"/>
      <c r="G172" s="9">
        <v>16</v>
      </c>
      <c r="H172" s="32">
        <v>1</v>
      </c>
      <c r="I172" s="5"/>
      <c r="J172" s="5"/>
      <c r="K172" s="10"/>
    </row>
    <row r="173" spans="1:16" ht="15" customHeight="1" x14ac:dyDescent="0.25">
      <c r="A173" s="9">
        <v>17</v>
      </c>
      <c r="B173" s="32">
        <v>1</v>
      </c>
      <c r="C173" s="5" t="s">
        <v>549</v>
      </c>
      <c r="D173" s="52">
        <v>8.5262731481481491E-3</v>
      </c>
      <c r="E173" s="83" t="s">
        <v>65</v>
      </c>
      <c r="F173" s="4"/>
      <c r="G173" s="9">
        <v>17</v>
      </c>
      <c r="H173" s="32">
        <v>1</v>
      </c>
      <c r="I173" s="5"/>
      <c r="J173" s="5"/>
      <c r="K173" s="10"/>
    </row>
    <row r="174" spans="1:16" ht="15" customHeight="1" x14ac:dyDescent="0.25">
      <c r="A174" s="9">
        <v>18</v>
      </c>
      <c r="B174" s="32">
        <v>1</v>
      </c>
      <c r="C174" s="5" t="s">
        <v>550</v>
      </c>
      <c r="D174" s="52">
        <v>8.661342592592592E-3</v>
      </c>
      <c r="E174" s="83" t="s">
        <v>65</v>
      </c>
      <c r="F174" s="4"/>
      <c r="G174" s="9">
        <v>18</v>
      </c>
      <c r="H174" s="32">
        <v>1</v>
      </c>
      <c r="I174" s="5"/>
      <c r="J174" s="5"/>
      <c r="K174" s="10"/>
    </row>
    <row r="175" spans="1:16" ht="15" customHeight="1" x14ac:dyDescent="0.25">
      <c r="A175" s="9">
        <v>19</v>
      </c>
      <c r="B175" s="32">
        <v>1</v>
      </c>
      <c r="C175" s="5" t="s">
        <v>551</v>
      </c>
      <c r="D175" s="52">
        <v>8.6844907407407409E-3</v>
      </c>
      <c r="E175" s="83" t="s">
        <v>65</v>
      </c>
      <c r="F175" s="4"/>
      <c r="G175" s="9">
        <v>19</v>
      </c>
      <c r="H175" s="32">
        <v>1</v>
      </c>
      <c r="I175" s="5"/>
      <c r="J175" s="5"/>
      <c r="K175" s="10"/>
    </row>
    <row r="176" spans="1:16" ht="15" customHeight="1" x14ac:dyDescent="0.25">
      <c r="A176" s="9">
        <v>20</v>
      </c>
      <c r="B176" s="32">
        <v>1</v>
      </c>
      <c r="C176" s="5" t="s">
        <v>552</v>
      </c>
      <c r="D176" s="52">
        <v>8.8822916666666668E-3</v>
      </c>
      <c r="E176" s="83" t="s">
        <v>16</v>
      </c>
      <c r="F176" s="4"/>
      <c r="G176" s="9">
        <v>20</v>
      </c>
      <c r="H176" s="32">
        <v>1</v>
      </c>
      <c r="I176" s="5"/>
      <c r="J176" s="5"/>
      <c r="K176" s="10"/>
    </row>
    <row r="177" spans="1:11" ht="15" customHeight="1" x14ac:dyDescent="0.25">
      <c r="A177" s="9">
        <v>21</v>
      </c>
      <c r="B177" s="32">
        <v>1</v>
      </c>
      <c r="C177" s="5" t="s">
        <v>553</v>
      </c>
      <c r="D177" s="52">
        <v>9.633101851851851E-3</v>
      </c>
      <c r="E177" s="83" t="s">
        <v>16</v>
      </c>
      <c r="F177" s="4"/>
      <c r="G177" s="9">
        <v>21</v>
      </c>
      <c r="H177" s="32">
        <v>1</v>
      </c>
      <c r="I177" s="5"/>
      <c r="J177" s="5"/>
      <c r="K177" s="10"/>
    </row>
    <row r="178" spans="1:11" ht="15" customHeight="1" x14ac:dyDescent="0.25">
      <c r="A178" s="9">
        <v>22</v>
      </c>
      <c r="B178" s="32">
        <v>1</v>
      </c>
      <c r="C178" s="5" t="s">
        <v>554</v>
      </c>
      <c r="D178" s="52">
        <v>9.657986111111112E-3</v>
      </c>
      <c r="E178" s="83" t="s">
        <v>16</v>
      </c>
      <c r="F178" s="4"/>
      <c r="G178" s="9">
        <v>22</v>
      </c>
      <c r="H178" s="32">
        <v>1</v>
      </c>
      <c r="I178" s="5"/>
      <c r="J178" s="5"/>
      <c r="K178" s="10"/>
    </row>
    <row r="179" spans="1:11" ht="15" customHeight="1" x14ac:dyDescent="0.25">
      <c r="A179" s="9">
        <v>23</v>
      </c>
      <c r="B179" s="32">
        <v>1</v>
      </c>
      <c r="C179" s="5" t="s">
        <v>555</v>
      </c>
      <c r="D179" s="52">
        <v>9.7839120370370371E-3</v>
      </c>
      <c r="E179" s="83" t="s">
        <v>16</v>
      </c>
      <c r="F179" s="4"/>
      <c r="G179" s="9">
        <v>23</v>
      </c>
      <c r="H179" s="32">
        <v>1</v>
      </c>
      <c r="I179" s="5"/>
      <c r="J179" s="5"/>
      <c r="K179" s="10"/>
    </row>
    <row r="180" spans="1:11" ht="15" customHeight="1" x14ac:dyDescent="0.25">
      <c r="A180" s="9">
        <v>24</v>
      </c>
      <c r="B180" s="32">
        <v>1</v>
      </c>
      <c r="C180" s="5" t="s">
        <v>556</v>
      </c>
      <c r="D180" s="52">
        <v>1.0169212962962963E-2</v>
      </c>
      <c r="E180" s="83" t="s">
        <v>16</v>
      </c>
      <c r="F180" s="4"/>
      <c r="G180" s="9">
        <v>24</v>
      </c>
      <c r="H180" s="32">
        <v>1</v>
      </c>
      <c r="I180" s="5"/>
      <c r="J180" s="5"/>
      <c r="K180" s="10"/>
    </row>
    <row r="181" spans="1:11" ht="15" customHeight="1" x14ac:dyDescent="0.25">
      <c r="A181" s="9">
        <v>25</v>
      </c>
      <c r="B181" s="32">
        <v>1</v>
      </c>
      <c r="C181" s="5" t="s">
        <v>557</v>
      </c>
      <c r="D181" s="52">
        <v>1.0276273148148147E-2</v>
      </c>
      <c r="E181" s="83" t="s">
        <v>16</v>
      </c>
      <c r="F181" s="4"/>
      <c r="G181" s="9">
        <v>25</v>
      </c>
      <c r="H181" s="32">
        <v>1</v>
      </c>
      <c r="I181" s="5"/>
      <c r="J181" s="5"/>
      <c r="K181" s="10"/>
    </row>
    <row r="182" spans="1:11" ht="15" customHeight="1" x14ac:dyDescent="0.25">
      <c r="A182" s="9">
        <v>26</v>
      </c>
      <c r="B182" s="32">
        <v>1</v>
      </c>
      <c r="C182" s="5" t="s">
        <v>558</v>
      </c>
      <c r="D182" s="57">
        <v>1.0354166666666666E-2</v>
      </c>
      <c r="E182" s="83" t="s">
        <v>16</v>
      </c>
      <c r="F182" s="4"/>
      <c r="G182" s="9">
        <v>26</v>
      </c>
      <c r="H182" s="32">
        <v>1</v>
      </c>
      <c r="I182" s="5"/>
      <c r="J182" s="5"/>
      <c r="K182" s="10"/>
    </row>
    <row r="183" spans="1:11" ht="15" customHeight="1" x14ac:dyDescent="0.25">
      <c r="A183" s="9">
        <v>27</v>
      </c>
      <c r="B183" s="32">
        <v>1</v>
      </c>
      <c r="C183" s="5" t="s">
        <v>559</v>
      </c>
      <c r="D183" s="57">
        <v>1.0437500000000001E-2</v>
      </c>
      <c r="E183" s="83" t="s">
        <v>16</v>
      </c>
      <c r="F183" s="4"/>
      <c r="G183" s="9">
        <v>27</v>
      </c>
      <c r="H183" s="32">
        <v>1</v>
      </c>
      <c r="I183" s="5"/>
      <c r="J183" s="5"/>
      <c r="K183" s="10"/>
    </row>
    <row r="184" spans="1:11" ht="15" customHeight="1" x14ac:dyDescent="0.25">
      <c r="A184" s="9">
        <v>28</v>
      </c>
      <c r="B184" s="32">
        <v>1</v>
      </c>
      <c r="C184" s="5" t="s">
        <v>560</v>
      </c>
      <c r="D184" s="52">
        <v>1.179386574074074E-2</v>
      </c>
      <c r="E184" s="83" t="s">
        <v>16</v>
      </c>
      <c r="F184" s="4"/>
      <c r="G184" s="9">
        <v>28</v>
      </c>
      <c r="H184" s="32">
        <v>1</v>
      </c>
      <c r="I184" s="5"/>
      <c r="J184" s="5"/>
      <c r="K184" s="10"/>
    </row>
    <row r="185" spans="1:11" ht="15" customHeight="1" x14ac:dyDescent="0.25">
      <c r="A185" s="9">
        <v>29</v>
      </c>
      <c r="B185" s="32">
        <v>1</v>
      </c>
      <c r="C185" s="5"/>
      <c r="D185" s="34"/>
      <c r="E185" s="10"/>
      <c r="F185" s="4"/>
      <c r="G185" s="9">
        <v>29</v>
      </c>
      <c r="H185" s="32">
        <v>1</v>
      </c>
      <c r="I185" s="5"/>
      <c r="J185" s="5"/>
      <c r="K185" s="10"/>
    </row>
    <row r="186" spans="1:11" ht="15" customHeight="1" x14ac:dyDescent="0.25">
      <c r="A186" s="9">
        <v>30</v>
      </c>
      <c r="B186" s="32">
        <v>1</v>
      </c>
      <c r="C186" s="5"/>
      <c r="D186" s="34"/>
      <c r="E186" s="10"/>
      <c r="F186" s="4"/>
      <c r="G186" s="9">
        <v>30</v>
      </c>
      <c r="H186" s="32">
        <v>1</v>
      </c>
      <c r="I186" s="5"/>
      <c r="J186" s="5"/>
      <c r="K186" s="10"/>
    </row>
    <row r="187" spans="1:11" ht="15" customHeight="1" x14ac:dyDescent="0.25">
      <c r="A187" s="9">
        <v>31</v>
      </c>
      <c r="B187" s="32">
        <v>1</v>
      </c>
      <c r="C187" s="5"/>
      <c r="D187" s="34"/>
      <c r="E187" s="10"/>
      <c r="F187" s="4"/>
      <c r="G187" s="9">
        <v>31</v>
      </c>
      <c r="H187" s="32">
        <v>1</v>
      </c>
      <c r="I187" s="5"/>
      <c r="J187" s="5"/>
      <c r="K187" s="10"/>
    </row>
    <row r="188" spans="1:11" ht="15" customHeight="1" x14ac:dyDescent="0.25">
      <c r="A188" s="9">
        <v>32</v>
      </c>
      <c r="B188" s="32">
        <v>1</v>
      </c>
      <c r="C188" s="5"/>
      <c r="D188" s="34"/>
      <c r="E188" s="10"/>
      <c r="F188" s="4"/>
      <c r="G188" s="9">
        <v>32</v>
      </c>
      <c r="H188" s="32">
        <v>1</v>
      </c>
      <c r="I188" s="5"/>
      <c r="J188" s="5"/>
      <c r="K188" s="10"/>
    </row>
    <row r="189" spans="1:11" ht="15" customHeight="1" x14ac:dyDescent="0.25">
      <c r="A189" s="9">
        <v>33</v>
      </c>
      <c r="B189" s="32">
        <v>1</v>
      </c>
      <c r="C189" s="5"/>
      <c r="D189" s="34"/>
      <c r="E189" s="10"/>
      <c r="F189" s="4"/>
      <c r="G189" s="9">
        <v>33</v>
      </c>
      <c r="H189" s="32">
        <v>1</v>
      </c>
      <c r="I189" s="5"/>
      <c r="J189" s="5"/>
      <c r="K189" s="10"/>
    </row>
    <row r="190" spans="1:11" ht="15" customHeight="1" x14ac:dyDescent="0.25">
      <c r="A190" s="9">
        <v>34</v>
      </c>
      <c r="B190" s="32">
        <v>1</v>
      </c>
      <c r="C190" s="5"/>
      <c r="D190" s="34"/>
      <c r="E190" s="10"/>
      <c r="F190" s="4"/>
      <c r="G190" s="9">
        <v>34</v>
      </c>
      <c r="H190" s="32">
        <v>1</v>
      </c>
      <c r="I190" s="5"/>
      <c r="J190" s="5"/>
      <c r="K190" s="10"/>
    </row>
    <row r="191" spans="1:11" ht="15" customHeight="1" thickBot="1" x14ac:dyDescent="0.3">
      <c r="A191" s="9">
        <v>35</v>
      </c>
      <c r="B191" s="32">
        <v>1</v>
      </c>
      <c r="C191" s="5"/>
      <c r="D191" s="34"/>
      <c r="E191" s="10"/>
      <c r="F191" s="4"/>
      <c r="G191" s="11">
        <v>35</v>
      </c>
      <c r="H191" s="33">
        <v>1</v>
      </c>
      <c r="I191" s="12"/>
      <c r="J191" s="12"/>
      <c r="K191" s="13"/>
    </row>
    <row r="192" spans="1:11" ht="15" customHeight="1" x14ac:dyDescent="0.25">
      <c r="A192" s="9">
        <v>36</v>
      </c>
      <c r="B192" s="32">
        <v>1</v>
      </c>
      <c r="C192" s="5"/>
      <c r="D192" s="34"/>
      <c r="E192" s="10"/>
    </row>
    <row r="193" spans="1:5" ht="15" customHeight="1" x14ac:dyDescent="0.25">
      <c r="A193" s="9">
        <v>37</v>
      </c>
      <c r="B193" s="32">
        <v>1</v>
      </c>
      <c r="C193" s="5"/>
      <c r="D193" s="34"/>
      <c r="E193" s="10"/>
    </row>
    <row r="194" spans="1:5" ht="15" customHeight="1" x14ac:dyDescent="0.25">
      <c r="A194" s="9">
        <v>38</v>
      </c>
      <c r="B194" s="32">
        <v>1</v>
      </c>
      <c r="C194" s="5"/>
      <c r="D194" s="34"/>
      <c r="E194" s="10"/>
    </row>
    <row r="195" spans="1:5" ht="15" customHeight="1" thickBot="1" x14ac:dyDescent="0.3">
      <c r="A195" s="11">
        <v>39</v>
      </c>
      <c r="B195" s="33">
        <v>1</v>
      </c>
      <c r="C195" s="12"/>
      <c r="D195" s="38"/>
      <c r="E195" s="13"/>
    </row>
  </sheetData>
  <sortState xmlns:xlrd2="http://schemas.microsoft.com/office/spreadsheetml/2017/richdata2" ref="M6:N13">
    <sortCondition ref="N6:N13"/>
  </sortState>
  <mergeCells count="18">
    <mergeCell ref="O4:P4"/>
    <mergeCell ref="O80:P80"/>
    <mergeCell ref="O153:P153"/>
    <mergeCell ref="A152:E152"/>
    <mergeCell ref="G152:K152"/>
    <mergeCell ref="A99:E99"/>
    <mergeCell ref="G99:K99"/>
    <mergeCell ref="A151:E151"/>
    <mergeCell ref="G151:K151"/>
    <mergeCell ref="A1:K1"/>
    <mergeCell ref="A170:E170"/>
    <mergeCell ref="G170:K170"/>
    <mergeCell ref="A4:E4"/>
    <mergeCell ref="G4:K4"/>
    <mergeCell ref="A23:E23"/>
    <mergeCell ref="G23:K23"/>
    <mergeCell ref="A80:E80"/>
    <mergeCell ref="G80:K80"/>
  </mergeCells>
  <phoneticPr fontId="9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9"/>
  <sheetViews>
    <sheetView zoomScale="141" workbookViewId="0">
      <pane xSplit="2" ySplit="3" topLeftCell="F61" activePane="bottomRight" state="frozen"/>
      <selection pane="topRight" activeCell="C1" sqref="C1"/>
      <selection pane="bottomLeft" activeCell="A4" sqref="A4"/>
      <selection pane="bottomRight" activeCell="I75" sqref="I75"/>
    </sheetView>
  </sheetViews>
  <sheetFormatPr defaultColWidth="10.85546875" defaultRowHeight="15.75" x14ac:dyDescent="0.25"/>
  <cols>
    <col min="1" max="1" width="11.7109375" style="22" customWidth="1"/>
    <col min="2" max="2" width="10.140625" style="22" customWidth="1"/>
    <col min="3" max="3" width="14" style="20" customWidth="1"/>
    <col min="4" max="4" width="10.85546875" style="20" hidden="1" customWidth="1"/>
    <col min="5" max="5" width="18.28515625" style="20" hidden="1" customWidth="1"/>
    <col min="6" max="7" width="18.28515625" style="20" customWidth="1"/>
    <col min="8" max="8" width="21.85546875" style="26" customWidth="1"/>
    <col min="9" max="9" width="10.85546875" style="20" customWidth="1"/>
    <col min="10" max="10" width="23" style="20" customWidth="1"/>
    <col min="11" max="11" width="13.85546875" style="20" customWidth="1"/>
    <col min="12" max="12" width="11.85546875" style="20" customWidth="1"/>
    <col min="13" max="13" width="10.85546875" style="20" customWidth="1"/>
    <col min="14" max="16384" width="10.85546875" style="20"/>
  </cols>
  <sheetData>
    <row r="1" spans="1:12" ht="18.75" x14ac:dyDescent="0.3">
      <c r="A1" s="129" t="s">
        <v>61</v>
      </c>
      <c r="B1" s="130"/>
      <c r="C1" s="130"/>
      <c r="D1" s="130"/>
      <c r="E1" s="130"/>
      <c r="F1" s="130"/>
      <c r="G1" s="130"/>
      <c r="H1" s="130"/>
      <c r="K1" s="55" t="s">
        <v>60</v>
      </c>
    </row>
    <row r="2" spans="1:12" x14ac:dyDescent="0.25">
      <c r="A2" s="126"/>
      <c r="B2" s="127"/>
      <c r="C2" s="127"/>
      <c r="D2" s="127"/>
      <c r="E2" s="128"/>
      <c r="F2" s="25"/>
      <c r="G2" s="25"/>
      <c r="H2" s="27"/>
    </row>
    <row r="3" spans="1:12" s="23" customFormat="1" ht="35.25" customHeight="1" x14ac:dyDescent="0.25">
      <c r="A3" s="49" t="s">
        <v>43</v>
      </c>
      <c r="B3" s="49" t="s">
        <v>18</v>
      </c>
      <c r="C3" s="30" t="s">
        <v>19</v>
      </c>
      <c r="D3" s="30" t="s">
        <v>20</v>
      </c>
      <c r="E3" s="30" t="s">
        <v>21</v>
      </c>
      <c r="F3" s="30" t="s">
        <v>57</v>
      </c>
      <c r="G3" s="30" t="s">
        <v>44</v>
      </c>
      <c r="H3" s="31" t="s">
        <v>6</v>
      </c>
      <c r="J3" s="24" t="s">
        <v>19</v>
      </c>
      <c r="K3" s="24" t="s">
        <v>22</v>
      </c>
      <c r="L3" s="24" t="s">
        <v>31</v>
      </c>
    </row>
    <row r="4" spans="1:12" x14ac:dyDescent="0.25">
      <c r="A4" s="50">
        <v>31</v>
      </c>
      <c r="B4" s="60">
        <v>1</v>
      </c>
      <c r="C4" s="36" t="s">
        <v>62</v>
      </c>
      <c r="D4" s="51" t="s">
        <v>118</v>
      </c>
      <c r="E4" s="51" t="s">
        <v>119</v>
      </c>
      <c r="F4" s="51" t="str">
        <f t="shared" ref="F4:F35" si="0">CONCATENATE(D4," ",E4)</f>
        <v>Ollie Linke</v>
      </c>
      <c r="G4" s="52">
        <v>1.2099652777777777E-2</v>
      </c>
      <c r="H4" s="51" t="s">
        <v>16</v>
      </c>
      <c r="J4" s="21" t="s">
        <v>38</v>
      </c>
      <c r="K4" s="21" t="s">
        <v>29</v>
      </c>
      <c r="L4" s="21" t="s">
        <v>40</v>
      </c>
    </row>
    <row r="5" spans="1:12" x14ac:dyDescent="0.25">
      <c r="A5" s="50">
        <v>32</v>
      </c>
      <c r="B5" s="60">
        <v>2</v>
      </c>
      <c r="C5" s="36" t="s">
        <v>62</v>
      </c>
      <c r="D5" s="51" t="s">
        <v>120</v>
      </c>
      <c r="E5" s="51" t="s">
        <v>121</v>
      </c>
      <c r="F5" s="51" t="str">
        <f t="shared" si="0"/>
        <v>Harrison Sheridan</v>
      </c>
      <c r="G5" s="52">
        <v>1.213298611111111E-2</v>
      </c>
      <c r="H5" s="51" t="s">
        <v>16</v>
      </c>
      <c r="J5" s="21" t="s">
        <v>39</v>
      </c>
      <c r="K5" s="21" t="s">
        <v>30</v>
      </c>
      <c r="L5" s="21" t="s">
        <v>41</v>
      </c>
    </row>
    <row r="6" spans="1:12" x14ac:dyDescent="0.25">
      <c r="A6" s="50">
        <v>33</v>
      </c>
      <c r="B6" s="60">
        <v>3</v>
      </c>
      <c r="C6" s="36" t="s">
        <v>62</v>
      </c>
      <c r="D6" s="51" t="s">
        <v>123</v>
      </c>
      <c r="E6" s="51" t="s">
        <v>124</v>
      </c>
      <c r="F6" s="51" t="str">
        <f t="shared" si="0"/>
        <v>Jett Hasting</v>
      </c>
      <c r="G6" s="52">
        <v>1.2197453703703703E-2</v>
      </c>
      <c r="H6" s="51" t="s">
        <v>16</v>
      </c>
      <c r="J6" s="21" t="s">
        <v>28</v>
      </c>
      <c r="K6" s="21" t="s">
        <v>24</v>
      </c>
      <c r="L6" s="21" t="s">
        <v>41</v>
      </c>
    </row>
    <row r="7" spans="1:12" x14ac:dyDescent="0.25">
      <c r="A7" s="50">
        <v>34</v>
      </c>
      <c r="B7" s="60">
        <v>4</v>
      </c>
      <c r="C7" s="36" t="s">
        <v>62</v>
      </c>
      <c r="D7" s="51" t="s">
        <v>125</v>
      </c>
      <c r="E7" s="51" t="s">
        <v>126</v>
      </c>
      <c r="F7" s="51" t="str">
        <f t="shared" si="0"/>
        <v>Samuel Williams</v>
      </c>
      <c r="G7" s="52">
        <v>1.2200115740740742E-2</v>
      </c>
      <c r="H7" s="51" t="s">
        <v>65</v>
      </c>
      <c r="J7" s="21" t="s">
        <v>27</v>
      </c>
      <c r="K7" s="21" t="s">
        <v>24</v>
      </c>
      <c r="L7" s="21" t="s">
        <v>42</v>
      </c>
    </row>
    <row r="8" spans="1:12" x14ac:dyDescent="0.25">
      <c r="A8" s="50">
        <v>35</v>
      </c>
      <c r="B8" s="60">
        <v>5</v>
      </c>
      <c r="C8" s="36" t="s">
        <v>62</v>
      </c>
      <c r="D8" s="51" t="s">
        <v>127</v>
      </c>
      <c r="E8" s="51" t="s">
        <v>128</v>
      </c>
      <c r="F8" s="51" t="str">
        <f t="shared" si="0"/>
        <v>Enzo Leopardi</v>
      </c>
      <c r="G8" s="52">
        <v>1.2316435185185185E-2</v>
      </c>
      <c r="H8" s="51" t="s">
        <v>59</v>
      </c>
    </row>
    <row r="9" spans="1:12" x14ac:dyDescent="0.25">
      <c r="A9" s="50">
        <v>36</v>
      </c>
      <c r="B9" s="60">
        <v>6</v>
      </c>
      <c r="C9" s="36" t="s">
        <v>62</v>
      </c>
      <c r="D9" s="51" t="s">
        <v>129</v>
      </c>
      <c r="E9" s="51" t="s">
        <v>130</v>
      </c>
      <c r="F9" s="51" t="str">
        <f t="shared" si="0"/>
        <v>Nick Pavia</v>
      </c>
      <c r="G9" s="52">
        <v>1.2539583333333333E-2</v>
      </c>
      <c r="H9" s="51" t="s">
        <v>65</v>
      </c>
    </row>
    <row r="10" spans="1:12" x14ac:dyDescent="0.25">
      <c r="A10" s="50">
        <v>37</v>
      </c>
      <c r="B10" s="60">
        <v>7</v>
      </c>
      <c r="C10" s="36" t="s">
        <v>62</v>
      </c>
      <c r="D10" s="51" t="s">
        <v>90</v>
      </c>
      <c r="E10" s="51" t="s">
        <v>131</v>
      </c>
      <c r="F10" s="51" t="str">
        <f t="shared" si="0"/>
        <v>Henry Xenophou</v>
      </c>
      <c r="G10" s="52">
        <v>1.2557407407407408E-2</v>
      </c>
      <c r="H10" s="51" t="s">
        <v>16</v>
      </c>
    </row>
    <row r="11" spans="1:12" x14ac:dyDescent="0.25">
      <c r="A11" s="50">
        <v>38</v>
      </c>
      <c r="B11" s="60">
        <v>8</v>
      </c>
      <c r="C11" s="36" t="s">
        <v>62</v>
      </c>
      <c r="D11" s="51" t="s">
        <v>133</v>
      </c>
      <c r="E11" s="51" t="s">
        <v>134</v>
      </c>
      <c r="F11" s="51" t="str">
        <f t="shared" si="0"/>
        <v>Lachlan Monu</v>
      </c>
      <c r="G11" s="52">
        <v>1.2567824074074073E-2</v>
      </c>
      <c r="H11" s="51" t="s">
        <v>16</v>
      </c>
    </row>
    <row r="12" spans="1:12" x14ac:dyDescent="0.25">
      <c r="A12" s="50">
        <v>40</v>
      </c>
      <c r="B12" s="60">
        <v>9</v>
      </c>
      <c r="C12" s="36" t="s">
        <v>62</v>
      </c>
      <c r="D12" s="51" t="s">
        <v>137</v>
      </c>
      <c r="E12" s="51" t="s">
        <v>126</v>
      </c>
      <c r="F12" s="51" t="str">
        <f t="shared" si="0"/>
        <v>Lloyd Williams</v>
      </c>
      <c r="G12" s="52">
        <v>1.2765509259259259E-2</v>
      </c>
      <c r="H12" s="51" t="s">
        <v>16</v>
      </c>
    </row>
    <row r="13" spans="1:12" x14ac:dyDescent="0.25">
      <c r="A13" s="50">
        <v>41</v>
      </c>
      <c r="B13" s="60">
        <v>10</v>
      </c>
      <c r="C13" s="36" t="s">
        <v>62</v>
      </c>
      <c r="D13" s="51" t="s">
        <v>138</v>
      </c>
      <c r="E13" s="51" t="s">
        <v>139</v>
      </c>
      <c r="F13" s="51" t="str">
        <f t="shared" si="0"/>
        <v>Bayly Kerr</v>
      </c>
      <c r="G13" s="52">
        <v>1.2765509259259259E-2</v>
      </c>
      <c r="H13" s="51" t="s">
        <v>16</v>
      </c>
    </row>
    <row r="14" spans="1:12" x14ac:dyDescent="0.25">
      <c r="A14" s="50">
        <v>44</v>
      </c>
      <c r="B14" s="60">
        <v>11</v>
      </c>
      <c r="C14" s="36" t="s">
        <v>62</v>
      </c>
      <c r="D14" s="51" t="s">
        <v>106</v>
      </c>
      <c r="E14" s="51" t="s">
        <v>72</v>
      </c>
      <c r="F14" s="51" t="str">
        <f t="shared" si="0"/>
        <v>Jack Hollington</v>
      </c>
      <c r="G14" s="52">
        <v>1.2890162037037037E-2</v>
      </c>
      <c r="H14" s="51" t="s">
        <v>16</v>
      </c>
    </row>
    <row r="15" spans="1:12" x14ac:dyDescent="0.25">
      <c r="A15" s="50">
        <v>45</v>
      </c>
      <c r="B15" s="60">
        <v>12</v>
      </c>
      <c r="C15" s="36" t="s">
        <v>62</v>
      </c>
      <c r="D15" s="51" t="s">
        <v>144</v>
      </c>
      <c r="E15" s="51" t="s">
        <v>145</v>
      </c>
      <c r="F15" s="51" t="str">
        <f t="shared" si="0"/>
        <v>Hugh Hazel</v>
      </c>
      <c r="G15" s="52">
        <v>1.2907754629629632E-2</v>
      </c>
      <c r="H15" s="51" t="s">
        <v>16</v>
      </c>
    </row>
    <row r="16" spans="1:12" x14ac:dyDescent="0.25">
      <c r="A16" s="50">
        <v>46</v>
      </c>
      <c r="B16" s="60">
        <v>13</v>
      </c>
      <c r="C16" s="36" t="s">
        <v>62</v>
      </c>
      <c r="D16" s="51" t="s">
        <v>86</v>
      </c>
      <c r="E16" s="51" t="s">
        <v>146</v>
      </c>
      <c r="F16" s="51" t="str">
        <f t="shared" si="0"/>
        <v>Thomas Buhlmann</v>
      </c>
      <c r="G16" s="52">
        <v>1.2918287037037039E-2</v>
      </c>
      <c r="H16" s="51" t="s">
        <v>16</v>
      </c>
    </row>
    <row r="17" spans="1:8" x14ac:dyDescent="0.25">
      <c r="A17" s="50">
        <v>47</v>
      </c>
      <c r="B17" s="60">
        <v>14</v>
      </c>
      <c r="C17" s="36" t="s">
        <v>62</v>
      </c>
      <c r="D17" s="51" t="s">
        <v>147</v>
      </c>
      <c r="E17" s="51" t="s">
        <v>126</v>
      </c>
      <c r="F17" s="51" t="str">
        <f t="shared" si="0"/>
        <v>Maxwell Williams</v>
      </c>
      <c r="G17" s="52">
        <v>1.2941435185185186E-2</v>
      </c>
      <c r="H17" s="51" t="s">
        <v>16</v>
      </c>
    </row>
    <row r="18" spans="1:8" x14ac:dyDescent="0.25">
      <c r="A18" s="50">
        <v>48</v>
      </c>
      <c r="B18" s="60"/>
      <c r="C18" s="36" t="s">
        <v>62</v>
      </c>
      <c r="D18" s="51" t="s">
        <v>148</v>
      </c>
      <c r="E18" s="51" t="s">
        <v>149</v>
      </c>
      <c r="F18" s="51" t="str">
        <f t="shared" si="0"/>
        <v>Michael Ahmad</v>
      </c>
      <c r="G18" s="65" t="s">
        <v>372</v>
      </c>
      <c r="H18" s="51" t="s">
        <v>16</v>
      </c>
    </row>
    <row r="19" spans="1:8" x14ac:dyDescent="0.25">
      <c r="A19" s="50">
        <v>49</v>
      </c>
      <c r="B19" s="60">
        <v>15</v>
      </c>
      <c r="C19" s="36" t="s">
        <v>62</v>
      </c>
      <c r="D19" s="51" t="s">
        <v>150</v>
      </c>
      <c r="E19" s="51" t="s">
        <v>151</v>
      </c>
      <c r="F19" s="51" t="str">
        <f t="shared" si="0"/>
        <v>Jackson Brown</v>
      </c>
      <c r="G19" s="52">
        <v>1.2999305555555556E-2</v>
      </c>
      <c r="H19" s="51" t="s">
        <v>36</v>
      </c>
    </row>
    <row r="20" spans="1:8" x14ac:dyDescent="0.25">
      <c r="A20" s="50">
        <v>50</v>
      </c>
      <c r="B20" s="60">
        <v>16</v>
      </c>
      <c r="C20" s="36" t="s">
        <v>62</v>
      </c>
      <c r="D20" s="51" t="s">
        <v>152</v>
      </c>
      <c r="E20" s="51" t="s">
        <v>153</v>
      </c>
      <c r="F20" s="51" t="str">
        <f t="shared" si="0"/>
        <v>Louis von Doussa</v>
      </c>
      <c r="G20" s="52">
        <v>1.3065740740740741E-2</v>
      </c>
      <c r="H20" s="51" t="s">
        <v>16</v>
      </c>
    </row>
    <row r="21" spans="1:8" x14ac:dyDescent="0.25">
      <c r="A21" s="50">
        <v>51</v>
      </c>
      <c r="B21" s="60">
        <v>17</v>
      </c>
      <c r="C21" s="36" t="s">
        <v>62</v>
      </c>
      <c r="D21" s="51" t="s">
        <v>101</v>
      </c>
      <c r="E21" s="51" t="s">
        <v>154</v>
      </c>
      <c r="F21" s="51" t="str">
        <f t="shared" si="0"/>
        <v>Oliver Maung</v>
      </c>
      <c r="G21" s="52">
        <v>1.3077662037037037E-2</v>
      </c>
      <c r="H21" s="51" t="s">
        <v>16</v>
      </c>
    </row>
    <row r="22" spans="1:8" x14ac:dyDescent="0.25">
      <c r="A22" s="50">
        <v>53</v>
      </c>
      <c r="B22" s="60">
        <v>18</v>
      </c>
      <c r="C22" s="36" t="s">
        <v>62</v>
      </c>
      <c r="D22" s="51" t="s">
        <v>157</v>
      </c>
      <c r="E22" s="51" t="s">
        <v>158</v>
      </c>
      <c r="F22" s="51" t="str">
        <f t="shared" si="0"/>
        <v>Darcy Connor</v>
      </c>
      <c r="G22" s="52">
        <v>1.3489699074074074E-2</v>
      </c>
      <c r="H22" s="51" t="s">
        <v>16</v>
      </c>
    </row>
    <row r="23" spans="1:8" x14ac:dyDescent="0.25">
      <c r="A23" s="50">
        <v>55</v>
      </c>
      <c r="B23" s="60">
        <v>19</v>
      </c>
      <c r="C23" s="36" t="s">
        <v>62</v>
      </c>
      <c r="D23" s="51" t="s">
        <v>160</v>
      </c>
      <c r="E23" s="51" t="s">
        <v>161</v>
      </c>
      <c r="F23" s="51" t="str">
        <f t="shared" si="0"/>
        <v>Alex Randall</v>
      </c>
      <c r="G23" s="52">
        <v>1.3617939814814815E-2</v>
      </c>
      <c r="H23" s="51" t="s">
        <v>16</v>
      </c>
    </row>
    <row r="24" spans="1:8" x14ac:dyDescent="0.25">
      <c r="A24" s="50">
        <v>56</v>
      </c>
      <c r="B24" s="60">
        <v>20</v>
      </c>
      <c r="C24" s="36" t="s">
        <v>62</v>
      </c>
      <c r="D24" s="51" t="s">
        <v>111</v>
      </c>
      <c r="E24" s="51" t="s">
        <v>162</v>
      </c>
      <c r="F24" s="51" t="str">
        <f t="shared" si="0"/>
        <v>Josh Thompson</v>
      </c>
      <c r="G24" s="52">
        <v>1.3871296296296296E-2</v>
      </c>
      <c r="H24" s="51" t="s">
        <v>16</v>
      </c>
    </row>
    <row r="25" spans="1:8" x14ac:dyDescent="0.25">
      <c r="A25" s="50">
        <v>57</v>
      </c>
      <c r="B25" s="60">
        <v>21</v>
      </c>
      <c r="C25" s="36" t="s">
        <v>62</v>
      </c>
      <c r="D25" s="51" t="s">
        <v>163</v>
      </c>
      <c r="E25" s="51" t="s">
        <v>143</v>
      </c>
      <c r="F25" s="51" t="str">
        <f t="shared" si="0"/>
        <v>Donovan Fahey</v>
      </c>
      <c r="G25" s="52">
        <v>1.3908449074074075E-2</v>
      </c>
      <c r="H25" s="51" t="s">
        <v>16</v>
      </c>
    </row>
    <row r="26" spans="1:8" x14ac:dyDescent="0.25">
      <c r="A26" s="50">
        <v>59</v>
      </c>
      <c r="B26" s="60">
        <v>22</v>
      </c>
      <c r="C26" s="36" t="s">
        <v>62</v>
      </c>
      <c r="D26" s="51" t="s">
        <v>165</v>
      </c>
      <c r="E26" s="51" t="s">
        <v>166</v>
      </c>
      <c r="F26" s="51" t="str">
        <f t="shared" si="0"/>
        <v>Ethan Howes</v>
      </c>
      <c r="G26" s="52">
        <v>1.3991319444444443E-2</v>
      </c>
      <c r="H26" s="51" t="s">
        <v>16</v>
      </c>
    </row>
    <row r="27" spans="1:8" x14ac:dyDescent="0.25">
      <c r="A27" s="50">
        <v>60</v>
      </c>
      <c r="B27" s="60">
        <v>23</v>
      </c>
      <c r="C27" s="36" t="s">
        <v>62</v>
      </c>
      <c r="D27" s="51" t="s">
        <v>167</v>
      </c>
      <c r="E27" s="51" t="s">
        <v>168</v>
      </c>
      <c r="F27" s="51" t="str">
        <f t="shared" si="0"/>
        <v>Jacob Sutton</v>
      </c>
      <c r="G27" s="52">
        <v>1.4004050925925925E-2</v>
      </c>
      <c r="H27" s="51" t="s">
        <v>25</v>
      </c>
    </row>
    <row r="28" spans="1:8" x14ac:dyDescent="0.25">
      <c r="A28" s="50">
        <v>63</v>
      </c>
      <c r="B28" s="60">
        <v>24</v>
      </c>
      <c r="C28" s="36" t="s">
        <v>62</v>
      </c>
      <c r="D28" s="51" t="s">
        <v>173</v>
      </c>
      <c r="E28" s="58" t="s">
        <v>369</v>
      </c>
      <c r="F28" s="51" t="str">
        <f t="shared" si="0"/>
        <v>Aadi Mittall</v>
      </c>
      <c r="G28" s="52">
        <v>1.4127893518518517E-2</v>
      </c>
      <c r="H28" s="51" t="s">
        <v>16</v>
      </c>
    </row>
    <row r="29" spans="1:8" x14ac:dyDescent="0.25">
      <c r="A29" s="50">
        <v>66</v>
      </c>
      <c r="B29" s="60">
        <v>25</v>
      </c>
      <c r="C29" s="36" t="s">
        <v>62</v>
      </c>
      <c r="D29" s="51" t="s">
        <v>178</v>
      </c>
      <c r="E29" s="51" t="s">
        <v>179</v>
      </c>
      <c r="F29" s="51" t="str">
        <f t="shared" si="0"/>
        <v>Harry Hoadley</v>
      </c>
      <c r="G29" s="52">
        <v>1.4240625E-2</v>
      </c>
      <c r="H29" s="51" t="s">
        <v>16</v>
      </c>
    </row>
    <row r="30" spans="1:8" x14ac:dyDescent="0.25">
      <c r="A30" s="50">
        <v>68</v>
      </c>
      <c r="B30" s="60">
        <v>26</v>
      </c>
      <c r="C30" s="36" t="s">
        <v>62</v>
      </c>
      <c r="D30" s="51" t="s">
        <v>165</v>
      </c>
      <c r="E30" s="51" t="s">
        <v>182</v>
      </c>
      <c r="F30" s="51" t="str">
        <f t="shared" si="0"/>
        <v>Ethan Herbert</v>
      </c>
      <c r="G30" s="52">
        <v>1.425625E-2</v>
      </c>
      <c r="H30" s="51" t="s">
        <v>16</v>
      </c>
    </row>
    <row r="31" spans="1:8" x14ac:dyDescent="0.25">
      <c r="A31" s="50">
        <v>69</v>
      </c>
      <c r="B31" s="60">
        <v>27</v>
      </c>
      <c r="C31" s="36" t="s">
        <v>62</v>
      </c>
      <c r="D31" s="51" t="s">
        <v>90</v>
      </c>
      <c r="E31" s="51" t="s">
        <v>183</v>
      </c>
      <c r="F31" s="51" t="str">
        <f t="shared" si="0"/>
        <v>Henry Roberston</v>
      </c>
      <c r="G31" s="52">
        <v>1.4327083333333332E-2</v>
      </c>
      <c r="H31" s="51" t="s">
        <v>16</v>
      </c>
    </row>
    <row r="32" spans="1:8" x14ac:dyDescent="0.25">
      <c r="A32" s="50">
        <v>72</v>
      </c>
      <c r="B32" s="60">
        <v>28</v>
      </c>
      <c r="C32" s="36" t="s">
        <v>62</v>
      </c>
      <c r="D32" s="51" t="s">
        <v>187</v>
      </c>
      <c r="E32" s="51" t="s">
        <v>122</v>
      </c>
      <c r="F32" s="51" t="str">
        <f t="shared" si="0"/>
        <v>Archie Young</v>
      </c>
      <c r="G32" s="52">
        <v>1.442453703703704E-2</v>
      </c>
      <c r="H32" s="51" t="s">
        <v>16</v>
      </c>
    </row>
    <row r="33" spans="1:11" x14ac:dyDescent="0.25">
      <c r="A33" s="50">
        <v>76</v>
      </c>
      <c r="B33" s="60">
        <v>29</v>
      </c>
      <c r="C33" s="36" t="s">
        <v>62</v>
      </c>
      <c r="D33" s="51" t="s">
        <v>160</v>
      </c>
      <c r="E33" s="51" t="s">
        <v>199</v>
      </c>
      <c r="F33" s="51" t="str">
        <f t="shared" si="0"/>
        <v>Alex Lawson</v>
      </c>
      <c r="G33" s="52">
        <v>1.4614004629629628E-2</v>
      </c>
      <c r="H33" s="51" t="s">
        <v>25</v>
      </c>
    </row>
    <row r="34" spans="1:11" x14ac:dyDescent="0.25">
      <c r="A34" s="50">
        <v>77</v>
      </c>
      <c r="B34" s="60">
        <v>30</v>
      </c>
      <c r="C34" s="36" t="s">
        <v>62</v>
      </c>
      <c r="D34" s="51" t="s">
        <v>200</v>
      </c>
      <c r="E34" s="51" t="s">
        <v>201</v>
      </c>
      <c r="F34" s="51" t="str">
        <f t="shared" si="0"/>
        <v>Rohan Scruby</v>
      </c>
      <c r="G34" s="52">
        <v>1.4622337962962964E-2</v>
      </c>
      <c r="H34" s="51" t="s">
        <v>25</v>
      </c>
    </row>
    <row r="35" spans="1:11" x14ac:dyDescent="0.25">
      <c r="A35" s="50">
        <v>78</v>
      </c>
      <c r="B35" s="60">
        <v>31</v>
      </c>
      <c r="C35" s="36" t="s">
        <v>62</v>
      </c>
      <c r="D35" s="51" t="s">
        <v>202</v>
      </c>
      <c r="E35" s="51" t="s">
        <v>203</v>
      </c>
      <c r="F35" s="51" t="str">
        <f t="shared" si="0"/>
        <v>Safinn Gue</v>
      </c>
      <c r="G35" s="52">
        <v>1.4645601851851852E-2</v>
      </c>
      <c r="H35" s="51" t="s">
        <v>16</v>
      </c>
    </row>
    <row r="36" spans="1:11" x14ac:dyDescent="0.25">
      <c r="A36" s="50">
        <v>79</v>
      </c>
      <c r="B36" s="60">
        <v>32</v>
      </c>
      <c r="C36" s="36" t="s">
        <v>62</v>
      </c>
      <c r="D36" s="51" t="s">
        <v>204</v>
      </c>
      <c r="E36" s="51" t="s">
        <v>205</v>
      </c>
      <c r="F36" s="51" t="str">
        <f t="shared" ref="F36:F67" si="1">CONCATENATE(D36," ",E36)</f>
        <v>Gustaw Czechowicz</v>
      </c>
      <c r="G36" s="52">
        <v>1.4721527777777778E-2</v>
      </c>
      <c r="H36" s="51" t="s">
        <v>16</v>
      </c>
    </row>
    <row r="37" spans="1:11" x14ac:dyDescent="0.25">
      <c r="A37" s="50">
        <v>80</v>
      </c>
      <c r="B37" s="60">
        <v>33</v>
      </c>
      <c r="C37" s="36" t="s">
        <v>62</v>
      </c>
      <c r="D37" s="51" t="s">
        <v>206</v>
      </c>
      <c r="E37" s="51" t="s">
        <v>207</v>
      </c>
      <c r="F37" s="51" t="str">
        <f t="shared" si="1"/>
        <v>Hugo Browne</v>
      </c>
      <c r="G37" s="52">
        <v>1.4763078703703704E-2</v>
      </c>
      <c r="H37" s="51" t="s">
        <v>16</v>
      </c>
    </row>
    <row r="38" spans="1:11" x14ac:dyDescent="0.25">
      <c r="A38" s="50">
        <v>82</v>
      </c>
      <c r="B38" s="60">
        <v>34</v>
      </c>
      <c r="C38" s="36" t="s">
        <v>62</v>
      </c>
      <c r="D38" s="51" t="s">
        <v>210</v>
      </c>
      <c r="E38" s="51" t="s">
        <v>211</v>
      </c>
      <c r="F38" s="51" t="str">
        <f t="shared" si="1"/>
        <v>Angus Crawford</v>
      </c>
      <c r="G38" s="52">
        <v>1.5646643518518518E-2</v>
      </c>
      <c r="H38" s="51" t="s">
        <v>16</v>
      </c>
    </row>
    <row r="39" spans="1:11" s="28" customFormat="1" x14ac:dyDescent="0.25">
      <c r="A39" s="50">
        <v>83</v>
      </c>
      <c r="B39" s="60">
        <v>35</v>
      </c>
      <c r="C39" s="36" t="s">
        <v>62</v>
      </c>
      <c r="D39" s="51" t="s">
        <v>212</v>
      </c>
      <c r="E39" s="51" t="s">
        <v>213</v>
      </c>
      <c r="F39" s="51" t="str">
        <f t="shared" si="1"/>
        <v>Sunny Zhang</v>
      </c>
      <c r="G39" s="52">
        <v>1.5916087962962962E-2</v>
      </c>
      <c r="H39" s="51" t="s">
        <v>16</v>
      </c>
    </row>
    <row r="40" spans="1:11" s="28" customFormat="1" x14ac:dyDescent="0.25">
      <c r="A40" s="50">
        <v>84</v>
      </c>
      <c r="B40" s="60">
        <v>36</v>
      </c>
      <c r="C40" s="36" t="s">
        <v>62</v>
      </c>
      <c r="D40" s="51" t="s">
        <v>86</v>
      </c>
      <c r="E40" s="51" t="s">
        <v>214</v>
      </c>
      <c r="F40" s="51" t="str">
        <f t="shared" si="1"/>
        <v>Thomas Parkinson</v>
      </c>
      <c r="G40" s="52">
        <v>1.5926504629629631E-2</v>
      </c>
      <c r="H40" s="51" t="s">
        <v>16</v>
      </c>
    </row>
    <row r="41" spans="1:11" s="28" customFormat="1" x14ac:dyDescent="0.25">
      <c r="A41" s="50">
        <v>85</v>
      </c>
      <c r="B41" s="60">
        <v>37</v>
      </c>
      <c r="C41" s="36" t="s">
        <v>62</v>
      </c>
      <c r="D41" s="51" t="s">
        <v>215</v>
      </c>
      <c r="E41" s="51" t="s">
        <v>216</v>
      </c>
      <c r="F41" s="51" t="str">
        <f t="shared" si="1"/>
        <v>Reef Cross</v>
      </c>
      <c r="G41" s="52">
        <v>1.5929745370370372E-2</v>
      </c>
      <c r="H41" s="51" t="s">
        <v>16</v>
      </c>
    </row>
    <row r="42" spans="1:11" s="28" customFormat="1" x14ac:dyDescent="0.25">
      <c r="A42" s="50">
        <v>86</v>
      </c>
      <c r="B42" s="60">
        <v>38</v>
      </c>
      <c r="C42" s="36" t="s">
        <v>62</v>
      </c>
      <c r="D42" s="51" t="s">
        <v>217</v>
      </c>
      <c r="E42" s="51" t="s">
        <v>218</v>
      </c>
      <c r="F42" s="51" t="str">
        <f t="shared" si="1"/>
        <v>Jordan Primaro</v>
      </c>
      <c r="G42" s="52">
        <v>1.5934953703703705E-2</v>
      </c>
      <c r="H42" s="51" t="s">
        <v>16</v>
      </c>
    </row>
    <row r="43" spans="1:11" x14ac:dyDescent="0.25">
      <c r="A43" s="50">
        <v>87</v>
      </c>
      <c r="B43" s="60">
        <v>39</v>
      </c>
      <c r="C43" s="36" t="s">
        <v>62</v>
      </c>
      <c r="D43" s="51" t="s">
        <v>219</v>
      </c>
      <c r="E43" s="51" t="s">
        <v>220</v>
      </c>
      <c r="F43" s="51" t="str">
        <f t="shared" si="1"/>
        <v>Jason Liu</v>
      </c>
      <c r="G43" s="52">
        <v>1.6085995370370369E-2</v>
      </c>
      <c r="H43" s="51" t="s">
        <v>16</v>
      </c>
    </row>
    <row r="44" spans="1:11" s="28" customFormat="1" x14ac:dyDescent="0.25">
      <c r="A44" s="50">
        <v>90</v>
      </c>
      <c r="B44" s="60">
        <v>40</v>
      </c>
      <c r="C44" s="36" t="s">
        <v>62</v>
      </c>
      <c r="D44" s="51" t="s">
        <v>165</v>
      </c>
      <c r="E44" s="51" t="s">
        <v>216</v>
      </c>
      <c r="F44" s="51" t="str">
        <f t="shared" si="1"/>
        <v>Ethan Cross</v>
      </c>
      <c r="G44" s="52">
        <v>1.654247685185185E-2</v>
      </c>
      <c r="H44" s="51" t="s">
        <v>16</v>
      </c>
      <c r="K44" s="29"/>
    </row>
    <row r="45" spans="1:11" x14ac:dyDescent="0.25">
      <c r="A45" s="50">
        <v>92</v>
      </c>
      <c r="B45" s="60">
        <v>41</v>
      </c>
      <c r="C45" s="36" t="s">
        <v>62</v>
      </c>
      <c r="D45" s="51" t="s">
        <v>226</v>
      </c>
      <c r="E45" s="51" t="s">
        <v>227</v>
      </c>
      <c r="F45" s="51" t="str">
        <f t="shared" si="1"/>
        <v>Eric Chang</v>
      </c>
      <c r="G45" s="52">
        <v>1.660914351851852E-2</v>
      </c>
      <c r="H45" s="51" t="s">
        <v>16</v>
      </c>
    </row>
    <row r="46" spans="1:11" x14ac:dyDescent="0.25">
      <c r="A46" s="50">
        <v>93</v>
      </c>
      <c r="B46" s="60">
        <v>42</v>
      </c>
      <c r="C46" s="36" t="s">
        <v>62</v>
      </c>
      <c r="D46" s="51" t="s">
        <v>165</v>
      </c>
      <c r="E46" s="51" t="s">
        <v>228</v>
      </c>
      <c r="F46" s="51" t="str">
        <f t="shared" si="1"/>
        <v>Ethan Chen</v>
      </c>
      <c r="G46" s="52">
        <v>1.7026157407407407E-2</v>
      </c>
      <c r="H46" s="51" t="s">
        <v>16</v>
      </c>
    </row>
    <row r="47" spans="1:11" x14ac:dyDescent="0.25">
      <c r="A47" s="50">
        <v>94</v>
      </c>
      <c r="B47" s="60">
        <v>43</v>
      </c>
      <c r="C47" s="36" t="s">
        <v>62</v>
      </c>
      <c r="D47" s="51" t="s">
        <v>71</v>
      </c>
      <c r="E47" s="51" t="s">
        <v>229</v>
      </c>
      <c r="F47" s="51" t="str">
        <f t="shared" si="1"/>
        <v>James Stockman</v>
      </c>
      <c r="G47" s="52">
        <v>1.7323263888888888E-2</v>
      </c>
      <c r="H47" s="51" t="s">
        <v>16</v>
      </c>
    </row>
    <row r="48" spans="1:11" x14ac:dyDescent="0.25">
      <c r="A48" s="50">
        <v>95</v>
      </c>
      <c r="B48" s="60">
        <v>44</v>
      </c>
      <c r="C48" s="36" t="s">
        <v>62</v>
      </c>
      <c r="D48" s="51" t="s">
        <v>230</v>
      </c>
      <c r="E48" s="51" t="s">
        <v>231</v>
      </c>
      <c r="F48" s="51" t="str">
        <f t="shared" si="1"/>
        <v>Jonte Reimann</v>
      </c>
      <c r="G48" s="52">
        <v>1.734733796296296E-2</v>
      </c>
      <c r="H48" s="51" t="s">
        <v>16</v>
      </c>
    </row>
    <row r="49" spans="1:8" x14ac:dyDescent="0.25">
      <c r="A49" s="50">
        <v>96</v>
      </c>
      <c r="B49" s="60">
        <v>45</v>
      </c>
      <c r="C49" s="36" t="s">
        <v>62</v>
      </c>
      <c r="D49" s="51" t="s">
        <v>111</v>
      </c>
      <c r="E49" s="51" t="s">
        <v>232</v>
      </c>
      <c r="F49" s="51" t="str">
        <f t="shared" si="1"/>
        <v>Josh Myers</v>
      </c>
      <c r="G49" s="52">
        <v>1.7893981481481479E-2</v>
      </c>
      <c r="H49" s="51" t="s">
        <v>16</v>
      </c>
    </row>
    <row r="50" spans="1:8" x14ac:dyDescent="0.25">
      <c r="A50" s="50">
        <v>97</v>
      </c>
      <c r="B50" s="60">
        <v>46</v>
      </c>
      <c r="C50" s="36" t="s">
        <v>62</v>
      </c>
      <c r="D50" s="51" t="s">
        <v>233</v>
      </c>
      <c r="E50" s="51" t="s">
        <v>234</v>
      </c>
      <c r="F50" s="51" t="str">
        <f t="shared" si="1"/>
        <v>Joshua Ledger</v>
      </c>
      <c r="G50" s="52">
        <v>1.792025462962963E-2</v>
      </c>
      <c r="H50" s="51" t="s">
        <v>16</v>
      </c>
    </row>
    <row r="51" spans="1:8" x14ac:dyDescent="0.25">
      <c r="A51" s="50">
        <v>98</v>
      </c>
      <c r="B51" s="60">
        <v>47</v>
      </c>
      <c r="C51" s="36" t="s">
        <v>62</v>
      </c>
      <c r="D51" s="51" t="s">
        <v>235</v>
      </c>
      <c r="E51" s="51" t="s">
        <v>236</v>
      </c>
      <c r="F51" s="51" t="str">
        <f t="shared" si="1"/>
        <v>Jospeh Jureidini</v>
      </c>
      <c r="G51" s="52">
        <v>1.8038657407407406E-2</v>
      </c>
      <c r="H51" s="51" t="s">
        <v>16</v>
      </c>
    </row>
    <row r="52" spans="1:8" x14ac:dyDescent="0.25">
      <c r="A52" s="50">
        <v>99</v>
      </c>
      <c r="B52" s="60">
        <v>48</v>
      </c>
      <c r="C52" s="36" t="s">
        <v>62</v>
      </c>
      <c r="D52" s="51" t="s">
        <v>237</v>
      </c>
      <c r="E52" s="51" t="s">
        <v>238</v>
      </c>
      <c r="F52" s="51" t="str">
        <f t="shared" si="1"/>
        <v>Zach Hoberg</v>
      </c>
      <c r="G52" s="52">
        <v>1.8045486111111113E-2</v>
      </c>
      <c r="H52" s="51" t="s">
        <v>16</v>
      </c>
    </row>
    <row r="53" spans="1:8" x14ac:dyDescent="0.25">
      <c r="A53" s="50">
        <v>100</v>
      </c>
      <c r="B53" s="60">
        <v>49</v>
      </c>
      <c r="C53" s="36" t="s">
        <v>62</v>
      </c>
      <c r="D53" s="51" t="s">
        <v>90</v>
      </c>
      <c r="E53" s="51" t="s">
        <v>239</v>
      </c>
      <c r="F53" s="51" t="str">
        <f t="shared" si="1"/>
        <v>Henry Proudman</v>
      </c>
      <c r="G53" s="52">
        <v>1.805914351851852E-2</v>
      </c>
      <c r="H53" s="51" t="s">
        <v>16</v>
      </c>
    </row>
    <row r="54" spans="1:8" x14ac:dyDescent="0.25">
      <c r="A54" s="50">
        <v>101</v>
      </c>
      <c r="B54" s="60">
        <v>50</v>
      </c>
      <c r="C54" s="36" t="s">
        <v>62</v>
      </c>
      <c r="D54" s="51" t="s">
        <v>240</v>
      </c>
      <c r="E54" s="51" t="s">
        <v>241</v>
      </c>
      <c r="F54" s="51" t="str">
        <f t="shared" si="1"/>
        <v>Jim Kelly</v>
      </c>
      <c r="G54" s="52">
        <v>1.8088425925925928E-2</v>
      </c>
      <c r="H54" s="51" t="s">
        <v>16</v>
      </c>
    </row>
    <row r="55" spans="1:8" x14ac:dyDescent="0.25">
      <c r="A55" s="50">
        <v>102</v>
      </c>
      <c r="B55" s="60">
        <v>51</v>
      </c>
      <c r="C55" s="36" t="s">
        <v>62</v>
      </c>
      <c r="D55" s="51" t="s">
        <v>245</v>
      </c>
      <c r="E55" s="51" t="s">
        <v>242</v>
      </c>
      <c r="F55" s="51" t="str">
        <f t="shared" si="1"/>
        <v>Ben Miles</v>
      </c>
      <c r="G55" s="52">
        <v>1.8107986111111113E-2</v>
      </c>
      <c r="H55" s="51" t="s">
        <v>16</v>
      </c>
    </row>
    <row r="56" spans="1:8" x14ac:dyDescent="0.25">
      <c r="A56" s="50">
        <v>105</v>
      </c>
      <c r="B56" s="60">
        <v>52</v>
      </c>
      <c r="C56" s="36" t="s">
        <v>62</v>
      </c>
      <c r="D56" s="51" t="s">
        <v>246</v>
      </c>
      <c r="E56" s="51" t="s">
        <v>247</v>
      </c>
      <c r="F56" s="51" t="str">
        <f t="shared" si="1"/>
        <v>George Wicks</v>
      </c>
      <c r="G56" s="52">
        <v>1.829236111111111E-2</v>
      </c>
      <c r="H56" s="51" t="s">
        <v>16</v>
      </c>
    </row>
    <row r="57" spans="1:8" x14ac:dyDescent="0.25">
      <c r="A57" s="50">
        <v>106</v>
      </c>
      <c r="B57" s="60">
        <v>53</v>
      </c>
      <c r="C57" s="36" t="s">
        <v>62</v>
      </c>
      <c r="D57" s="51" t="s">
        <v>118</v>
      </c>
      <c r="E57" s="51" t="s">
        <v>248</v>
      </c>
      <c r="F57" s="51" t="str">
        <f t="shared" si="1"/>
        <v>Ollie Walker</v>
      </c>
      <c r="G57" s="52">
        <v>1.8689583333333332E-2</v>
      </c>
      <c r="H57" s="51" t="s">
        <v>16</v>
      </c>
    </row>
    <row r="58" spans="1:8" x14ac:dyDescent="0.25">
      <c r="A58" s="50">
        <v>107</v>
      </c>
      <c r="B58" s="60">
        <v>54</v>
      </c>
      <c r="C58" s="36" t="s">
        <v>62</v>
      </c>
      <c r="D58" s="51" t="s">
        <v>160</v>
      </c>
      <c r="E58" s="51" t="s">
        <v>249</v>
      </c>
      <c r="F58" s="51" t="str">
        <f t="shared" si="1"/>
        <v>Alex Koh</v>
      </c>
      <c r="G58" s="52">
        <v>1.9499189814814813E-2</v>
      </c>
      <c r="H58" s="51" t="s">
        <v>16</v>
      </c>
    </row>
    <row r="59" spans="1:8" x14ac:dyDescent="0.25">
      <c r="A59" s="50">
        <v>108</v>
      </c>
      <c r="B59" s="60">
        <v>55</v>
      </c>
      <c r="C59" s="36" t="s">
        <v>62</v>
      </c>
      <c r="D59" s="51" t="s">
        <v>158</v>
      </c>
      <c r="E59" s="51" t="s">
        <v>192</v>
      </c>
      <c r="F59" s="51" t="str">
        <f t="shared" si="1"/>
        <v>Connor Bohlin</v>
      </c>
      <c r="G59" s="52">
        <v>1.9639467592592594E-2</v>
      </c>
      <c r="H59" s="51" t="s">
        <v>59</v>
      </c>
    </row>
    <row r="60" spans="1:8" x14ac:dyDescent="0.25">
      <c r="A60" s="50">
        <v>109</v>
      </c>
      <c r="B60" s="60">
        <v>56</v>
      </c>
      <c r="C60" s="36" t="s">
        <v>62</v>
      </c>
      <c r="D60" s="51" t="s">
        <v>160</v>
      </c>
      <c r="E60" s="51" t="s">
        <v>250</v>
      </c>
      <c r="F60" s="51" t="str">
        <f t="shared" si="1"/>
        <v>Alex Watson</v>
      </c>
      <c r="G60" s="52">
        <v>1.9659837962962962E-2</v>
      </c>
      <c r="H60" s="51" t="s">
        <v>16</v>
      </c>
    </row>
    <row r="61" spans="1:8" x14ac:dyDescent="0.25">
      <c r="A61" s="50">
        <v>110</v>
      </c>
      <c r="B61" s="60">
        <v>57</v>
      </c>
      <c r="C61" s="36" t="s">
        <v>62</v>
      </c>
      <c r="D61" s="51" t="s">
        <v>251</v>
      </c>
      <c r="E61" s="51" t="s">
        <v>248</v>
      </c>
      <c r="F61" s="51" t="str">
        <f t="shared" si="1"/>
        <v>Tom Walker</v>
      </c>
      <c r="G61" s="52">
        <v>1.9729976851851853E-2</v>
      </c>
      <c r="H61" s="51" t="s">
        <v>16</v>
      </c>
    </row>
    <row r="62" spans="1:8" x14ac:dyDescent="0.25">
      <c r="A62" s="50">
        <v>111</v>
      </c>
      <c r="B62" s="60">
        <v>58</v>
      </c>
      <c r="C62" s="36" t="s">
        <v>62</v>
      </c>
      <c r="D62" s="51" t="s">
        <v>252</v>
      </c>
      <c r="E62" s="51" t="s">
        <v>253</v>
      </c>
      <c r="F62" s="51" t="str">
        <f t="shared" si="1"/>
        <v>Arki Galantomos</v>
      </c>
      <c r="G62" s="52">
        <v>2.0437615740740742E-2</v>
      </c>
      <c r="H62" s="51" t="s">
        <v>16</v>
      </c>
    </row>
    <row r="63" spans="1:8" x14ac:dyDescent="0.25">
      <c r="A63" s="50">
        <v>112</v>
      </c>
      <c r="B63" s="60">
        <v>59</v>
      </c>
      <c r="C63" s="36" t="s">
        <v>62</v>
      </c>
      <c r="D63" s="53" t="s">
        <v>254</v>
      </c>
      <c r="E63" s="53" t="s">
        <v>255</v>
      </c>
      <c r="F63" s="51" t="str">
        <f t="shared" si="1"/>
        <v>Charlie Milne</v>
      </c>
      <c r="G63" s="52">
        <v>2.0444560185185184E-2</v>
      </c>
      <c r="H63" s="54" t="s">
        <v>16</v>
      </c>
    </row>
    <row r="64" spans="1:8" x14ac:dyDescent="0.25">
      <c r="A64" s="50">
        <v>113</v>
      </c>
      <c r="B64" s="60">
        <v>60</v>
      </c>
      <c r="C64" s="36" t="s">
        <v>62</v>
      </c>
      <c r="D64" s="21" t="s">
        <v>256</v>
      </c>
      <c r="E64" s="21" t="s">
        <v>257</v>
      </c>
      <c r="F64" s="51" t="str">
        <f t="shared" si="1"/>
        <v>Remen Oyugbo</v>
      </c>
      <c r="G64" s="52">
        <v>2.0447685185185183E-2</v>
      </c>
      <c r="H64" s="57" t="s">
        <v>16</v>
      </c>
    </row>
    <row r="65" spans="1:10" x14ac:dyDescent="0.25">
      <c r="A65" s="50">
        <v>114</v>
      </c>
      <c r="B65" s="60">
        <v>61</v>
      </c>
      <c r="C65" s="36" t="s">
        <v>62</v>
      </c>
      <c r="D65" s="21" t="s">
        <v>226</v>
      </c>
      <c r="E65" s="21" t="s">
        <v>220</v>
      </c>
      <c r="F65" s="51" t="str">
        <f t="shared" si="1"/>
        <v>Eric Liu</v>
      </c>
      <c r="G65" s="54">
        <v>2.048865740740741E-2</v>
      </c>
      <c r="H65" s="57" t="s">
        <v>16</v>
      </c>
    </row>
    <row r="66" spans="1:10" x14ac:dyDescent="0.25">
      <c r="A66" s="50">
        <v>115</v>
      </c>
      <c r="B66" s="60">
        <v>62</v>
      </c>
      <c r="C66" s="36" t="s">
        <v>62</v>
      </c>
      <c r="D66" s="21" t="s">
        <v>258</v>
      </c>
      <c r="E66" s="21" t="s">
        <v>259</v>
      </c>
      <c r="F66" s="51" t="str">
        <f t="shared" si="1"/>
        <v>Eddie Weeks</v>
      </c>
      <c r="G66" s="57">
        <v>2.0685995370370368E-2</v>
      </c>
      <c r="H66" s="57" t="s">
        <v>16</v>
      </c>
    </row>
    <row r="67" spans="1:10" x14ac:dyDescent="0.25">
      <c r="A67" s="50">
        <v>116</v>
      </c>
      <c r="B67" s="60">
        <v>63</v>
      </c>
      <c r="C67" s="36" t="s">
        <v>62</v>
      </c>
      <c r="D67" s="59" t="s">
        <v>291</v>
      </c>
      <c r="E67" s="21" t="s">
        <v>266</v>
      </c>
      <c r="F67" s="51" t="str">
        <f t="shared" si="1"/>
        <v>Chewy Li</v>
      </c>
      <c r="G67" s="57">
        <v>2.6121874999999999E-2</v>
      </c>
      <c r="H67" s="57" t="s">
        <v>16</v>
      </c>
    </row>
    <row r="68" spans="1:10" x14ac:dyDescent="0.25">
      <c r="A68" s="50">
        <v>29</v>
      </c>
      <c r="B68" s="61">
        <v>1</v>
      </c>
      <c r="C68" s="36" t="s">
        <v>34</v>
      </c>
      <c r="D68" s="51" t="s">
        <v>115</v>
      </c>
      <c r="E68" s="51" t="s">
        <v>89</v>
      </c>
      <c r="F68" s="51" t="str">
        <f t="shared" ref="F68:F99" si="2">CONCATENATE(D68," ",E68)</f>
        <v>Malaika McLeod</v>
      </c>
      <c r="G68" s="52">
        <v>1.1664699074074074E-2</v>
      </c>
      <c r="H68" s="37" t="s">
        <v>35</v>
      </c>
    </row>
    <row r="69" spans="1:10" x14ac:dyDescent="0.25">
      <c r="A69" s="50">
        <v>39</v>
      </c>
      <c r="B69" s="61">
        <v>2</v>
      </c>
      <c r="C69" s="36" t="s">
        <v>34</v>
      </c>
      <c r="D69" s="51" t="s">
        <v>135</v>
      </c>
      <c r="E69" s="51" t="s">
        <v>136</v>
      </c>
      <c r="F69" s="51" t="str">
        <f t="shared" si="2"/>
        <v>Daisy Braithwaite</v>
      </c>
      <c r="G69" s="52">
        <v>1.2703587962962963E-2</v>
      </c>
      <c r="H69" s="37" t="s">
        <v>35</v>
      </c>
    </row>
    <row r="70" spans="1:10" x14ac:dyDescent="0.25">
      <c r="A70" s="50">
        <v>42</v>
      </c>
      <c r="B70" s="61">
        <v>3</v>
      </c>
      <c r="C70" s="36" t="s">
        <v>34</v>
      </c>
      <c r="D70" s="51" t="s">
        <v>140</v>
      </c>
      <c r="E70" s="51" t="s">
        <v>141</v>
      </c>
      <c r="F70" s="51" t="str">
        <f t="shared" si="2"/>
        <v>Georgie Copping</v>
      </c>
      <c r="G70" s="52">
        <v>1.2814930555555555E-2</v>
      </c>
      <c r="H70" s="51" t="s">
        <v>36</v>
      </c>
    </row>
    <row r="71" spans="1:10" x14ac:dyDescent="0.25">
      <c r="A71" s="50">
        <v>43</v>
      </c>
      <c r="B71" s="61">
        <v>4</v>
      </c>
      <c r="C71" s="36" t="s">
        <v>34</v>
      </c>
      <c r="D71" s="51" t="s">
        <v>142</v>
      </c>
      <c r="E71" s="51" t="s">
        <v>143</v>
      </c>
      <c r="F71" s="51" t="str">
        <f t="shared" si="2"/>
        <v>Isla Fahey</v>
      </c>
      <c r="G71" s="52">
        <v>1.2818287037037036E-2</v>
      </c>
      <c r="H71" s="37" t="s">
        <v>35</v>
      </c>
    </row>
    <row r="72" spans="1:10" x14ac:dyDescent="0.25">
      <c r="A72" s="50">
        <v>52</v>
      </c>
      <c r="B72" s="61">
        <v>5</v>
      </c>
      <c r="C72" s="36" t="s">
        <v>34</v>
      </c>
      <c r="D72" s="51" t="s">
        <v>155</v>
      </c>
      <c r="E72" s="51" t="s">
        <v>156</v>
      </c>
      <c r="F72" s="51" t="str">
        <f t="shared" si="2"/>
        <v>Ruby Richards</v>
      </c>
      <c r="G72" s="52">
        <v>1.3202430555555556E-2</v>
      </c>
      <c r="H72" s="51" t="s">
        <v>33</v>
      </c>
    </row>
    <row r="73" spans="1:10" s="28" customFormat="1" x14ac:dyDescent="0.25">
      <c r="A73" s="50">
        <v>54</v>
      </c>
      <c r="B73" s="61">
        <v>6</v>
      </c>
      <c r="C73" s="36" t="s">
        <v>34</v>
      </c>
      <c r="D73" s="51" t="s">
        <v>159</v>
      </c>
      <c r="E73" s="51" t="s">
        <v>136</v>
      </c>
      <c r="F73" s="51" t="str">
        <f t="shared" si="2"/>
        <v>Alice Braithwaite</v>
      </c>
      <c r="G73" s="52">
        <v>1.3586111111111111E-2</v>
      </c>
      <c r="H73" s="37" t="s">
        <v>35</v>
      </c>
      <c r="J73" s="29"/>
    </row>
    <row r="74" spans="1:10" x14ac:dyDescent="0.25">
      <c r="A74" s="50">
        <v>58</v>
      </c>
      <c r="B74" s="61">
        <v>7</v>
      </c>
      <c r="C74" s="36" t="s">
        <v>34</v>
      </c>
      <c r="D74" s="51" t="s">
        <v>142</v>
      </c>
      <c r="E74" s="51" t="s">
        <v>164</v>
      </c>
      <c r="F74" s="51" t="str">
        <f t="shared" si="2"/>
        <v>Isla Sruby</v>
      </c>
      <c r="G74" s="52">
        <v>1.3954861111111111E-2</v>
      </c>
      <c r="H74" s="51" t="s">
        <v>25</v>
      </c>
      <c r="I74" s="97" t="s">
        <v>566</v>
      </c>
    </row>
    <row r="75" spans="1:10" x14ac:dyDescent="0.25">
      <c r="A75" s="50">
        <v>61</v>
      </c>
      <c r="B75" s="61">
        <v>8</v>
      </c>
      <c r="C75" s="36" t="s">
        <v>34</v>
      </c>
      <c r="D75" s="51" t="s">
        <v>169</v>
      </c>
      <c r="E75" s="51" t="s">
        <v>170</v>
      </c>
      <c r="F75" s="51" t="str">
        <f t="shared" si="2"/>
        <v>Ella Cooksey</v>
      </c>
      <c r="G75" s="52">
        <v>1.4029861111111111E-2</v>
      </c>
      <c r="H75" s="51" t="s">
        <v>25</v>
      </c>
    </row>
    <row r="76" spans="1:10" x14ac:dyDescent="0.25">
      <c r="A76" s="50">
        <v>62</v>
      </c>
      <c r="B76" s="61">
        <v>9</v>
      </c>
      <c r="C76" s="36" t="s">
        <v>34</v>
      </c>
      <c r="D76" s="51" t="s">
        <v>171</v>
      </c>
      <c r="E76" s="51" t="s">
        <v>172</v>
      </c>
      <c r="F76" s="51" t="str">
        <f t="shared" si="2"/>
        <v>Charlotte Kroeger</v>
      </c>
      <c r="G76" s="52">
        <v>1.410162037037037E-2</v>
      </c>
      <c r="H76" s="51" t="s">
        <v>32</v>
      </c>
    </row>
    <row r="77" spans="1:10" x14ac:dyDescent="0.25">
      <c r="A77" s="50">
        <v>64</v>
      </c>
      <c r="B77" s="61">
        <v>10</v>
      </c>
      <c r="C77" s="36" t="s">
        <v>34</v>
      </c>
      <c r="D77" s="51" t="s">
        <v>174</v>
      </c>
      <c r="E77" s="51" t="s">
        <v>175</v>
      </c>
      <c r="F77" s="51" t="str">
        <f t="shared" si="2"/>
        <v>Annabel Hage</v>
      </c>
      <c r="G77" s="52">
        <v>1.414675925925926E-2</v>
      </c>
      <c r="H77" s="51" t="s">
        <v>32</v>
      </c>
    </row>
    <row r="78" spans="1:10" x14ac:dyDescent="0.25">
      <c r="A78" s="50">
        <v>65</v>
      </c>
      <c r="B78" s="61">
        <v>11</v>
      </c>
      <c r="C78" s="36" t="s">
        <v>34</v>
      </c>
      <c r="D78" s="51" t="s">
        <v>176</v>
      </c>
      <c r="E78" s="51" t="s">
        <v>177</v>
      </c>
      <c r="F78" s="51" t="str">
        <f t="shared" si="2"/>
        <v>Zara Trim</v>
      </c>
      <c r="G78" s="52">
        <v>1.4200578703703703E-2</v>
      </c>
      <c r="H78" s="37" t="s">
        <v>35</v>
      </c>
    </row>
    <row r="79" spans="1:10" x14ac:dyDescent="0.25">
      <c r="A79" s="50">
        <v>67</v>
      </c>
      <c r="B79" s="61">
        <v>12</v>
      </c>
      <c r="C79" s="36" t="s">
        <v>34</v>
      </c>
      <c r="D79" s="51" t="s">
        <v>180</v>
      </c>
      <c r="E79" s="51" t="s">
        <v>181</v>
      </c>
      <c r="F79" s="51" t="str">
        <f t="shared" si="2"/>
        <v>Carys Kinsella-White</v>
      </c>
      <c r="G79" s="52">
        <v>1.4245138888888891E-2</v>
      </c>
      <c r="H79" s="37" t="s">
        <v>35</v>
      </c>
    </row>
    <row r="80" spans="1:10" x14ac:dyDescent="0.25">
      <c r="A80" s="50">
        <v>70</v>
      </c>
      <c r="B80" s="61">
        <v>13</v>
      </c>
      <c r="C80" s="36" t="s">
        <v>34</v>
      </c>
      <c r="D80" s="51" t="s">
        <v>184</v>
      </c>
      <c r="E80" s="51" t="s">
        <v>185</v>
      </c>
      <c r="F80" s="51" t="str">
        <f t="shared" si="2"/>
        <v>Kiara Coscarella</v>
      </c>
      <c r="G80" s="52">
        <v>1.4415162037037037E-2</v>
      </c>
      <c r="H80" s="51" t="s">
        <v>32</v>
      </c>
    </row>
    <row r="81" spans="1:8" x14ac:dyDescent="0.25">
      <c r="A81" s="50">
        <v>71</v>
      </c>
      <c r="B81" s="61">
        <v>14</v>
      </c>
      <c r="C81" s="36" t="s">
        <v>34</v>
      </c>
      <c r="D81" s="51" t="s">
        <v>171</v>
      </c>
      <c r="E81" s="51" t="s">
        <v>186</v>
      </c>
      <c r="F81" s="51" t="str">
        <f t="shared" si="2"/>
        <v>Charlotte McAuliffe</v>
      </c>
      <c r="G81" s="52">
        <v>1.4420949074074074E-2</v>
      </c>
      <c r="H81" s="37" t="s">
        <v>35</v>
      </c>
    </row>
    <row r="82" spans="1:8" x14ac:dyDescent="0.25">
      <c r="A82" s="50">
        <v>73</v>
      </c>
      <c r="B82" s="61">
        <v>15</v>
      </c>
      <c r="C82" s="36" t="s">
        <v>34</v>
      </c>
      <c r="D82" s="51" t="s">
        <v>193</v>
      </c>
      <c r="E82" s="51" t="s">
        <v>194</v>
      </c>
      <c r="F82" s="51" t="str">
        <f t="shared" si="2"/>
        <v>Dani Cox</v>
      </c>
      <c r="G82" s="52">
        <v>1.4536921296296294E-2</v>
      </c>
      <c r="H82" s="37" t="s">
        <v>35</v>
      </c>
    </row>
    <row r="83" spans="1:8" x14ac:dyDescent="0.25">
      <c r="A83" s="50">
        <v>74</v>
      </c>
      <c r="B83" s="61">
        <v>16</v>
      </c>
      <c r="C83" s="36" t="s">
        <v>34</v>
      </c>
      <c r="D83" s="51" t="s">
        <v>195</v>
      </c>
      <c r="E83" s="51" t="s">
        <v>196</v>
      </c>
      <c r="F83" s="51" t="str">
        <f t="shared" si="2"/>
        <v>Tara Nightingale</v>
      </c>
      <c r="G83" s="52">
        <v>1.4547800925925926E-2</v>
      </c>
      <c r="H83" s="51" t="s">
        <v>36</v>
      </c>
    </row>
    <row r="84" spans="1:8" x14ac:dyDescent="0.25">
      <c r="A84" s="50">
        <v>75</v>
      </c>
      <c r="B84" s="61">
        <v>17</v>
      </c>
      <c r="C84" s="36" t="s">
        <v>34</v>
      </c>
      <c r="D84" s="51" t="s">
        <v>197</v>
      </c>
      <c r="E84" s="51" t="s">
        <v>198</v>
      </c>
      <c r="F84" s="51" t="str">
        <f t="shared" si="2"/>
        <v>Katie De Ruvo</v>
      </c>
      <c r="G84" s="52">
        <v>1.4551273148148148E-2</v>
      </c>
      <c r="H84" s="51" t="s">
        <v>36</v>
      </c>
    </row>
    <row r="85" spans="1:8" x14ac:dyDescent="0.25">
      <c r="A85" s="50">
        <v>81</v>
      </c>
      <c r="B85" s="61">
        <v>18</v>
      </c>
      <c r="C85" s="36" t="s">
        <v>34</v>
      </c>
      <c r="D85" s="51" t="s">
        <v>208</v>
      </c>
      <c r="E85" s="51" t="s">
        <v>209</v>
      </c>
      <c r="F85" s="51" t="str">
        <f t="shared" si="2"/>
        <v>Amelia Vickery</v>
      </c>
      <c r="G85" s="52">
        <v>1.5412037037037037E-2</v>
      </c>
      <c r="H85" s="51" t="s">
        <v>25</v>
      </c>
    </row>
    <row r="86" spans="1:8" x14ac:dyDescent="0.25">
      <c r="A86" s="50">
        <v>88</v>
      </c>
      <c r="B86" s="61">
        <v>19</v>
      </c>
      <c r="C86" s="36" t="s">
        <v>34</v>
      </c>
      <c r="D86" s="51" t="s">
        <v>221</v>
      </c>
      <c r="E86" s="51" t="s">
        <v>222</v>
      </c>
      <c r="F86" s="51" t="str">
        <f t="shared" si="2"/>
        <v>Amber Whelan</v>
      </c>
      <c r="G86" s="52">
        <v>1.6237037037037039E-2</v>
      </c>
      <c r="H86" s="51" t="s">
        <v>25</v>
      </c>
    </row>
    <row r="87" spans="1:8" x14ac:dyDescent="0.25">
      <c r="A87" s="50">
        <v>89</v>
      </c>
      <c r="B87" s="61">
        <v>20</v>
      </c>
      <c r="C87" s="36" t="s">
        <v>34</v>
      </c>
      <c r="D87" s="51" t="s">
        <v>223</v>
      </c>
      <c r="E87" s="51" t="s">
        <v>126</v>
      </c>
      <c r="F87" s="51" t="str">
        <f t="shared" si="2"/>
        <v>Eve Williams</v>
      </c>
      <c r="G87" s="52">
        <v>1.6329398148148148E-2</v>
      </c>
      <c r="H87" s="51" t="s">
        <v>25</v>
      </c>
    </row>
    <row r="88" spans="1:8" x14ac:dyDescent="0.25">
      <c r="A88" s="50">
        <v>91</v>
      </c>
      <c r="B88" s="61">
        <v>21</v>
      </c>
      <c r="C88" s="36" t="s">
        <v>34</v>
      </c>
      <c r="D88" s="51" t="s">
        <v>224</v>
      </c>
      <c r="E88" s="51" t="s">
        <v>225</v>
      </c>
      <c r="F88" s="51" t="str">
        <f t="shared" si="2"/>
        <v>Emily Graffney</v>
      </c>
      <c r="G88" s="52">
        <v>1.6556134259259257E-2</v>
      </c>
      <c r="H88" s="51" t="s">
        <v>36</v>
      </c>
    </row>
    <row r="89" spans="1:8" x14ac:dyDescent="0.25">
      <c r="A89" s="50">
        <v>103</v>
      </c>
      <c r="B89" s="61">
        <v>22</v>
      </c>
      <c r="C89" s="36" t="s">
        <v>34</v>
      </c>
      <c r="D89" s="51" t="s">
        <v>190</v>
      </c>
      <c r="E89" s="51" t="s">
        <v>191</v>
      </c>
      <c r="F89" s="51" t="str">
        <f t="shared" si="2"/>
        <v>Alicia Bollinger</v>
      </c>
      <c r="G89" s="52">
        <v>1.8138194444444446E-2</v>
      </c>
      <c r="H89" s="51" t="s">
        <v>65</v>
      </c>
    </row>
    <row r="90" spans="1:8" x14ac:dyDescent="0.25">
      <c r="A90" s="50">
        <v>104</v>
      </c>
      <c r="B90" s="61">
        <v>23</v>
      </c>
      <c r="C90" s="36" t="s">
        <v>34</v>
      </c>
      <c r="D90" s="51" t="s">
        <v>243</v>
      </c>
      <c r="E90" s="51" t="s">
        <v>244</v>
      </c>
      <c r="F90" s="51" t="str">
        <f t="shared" si="2"/>
        <v>Lucy Allen</v>
      </c>
      <c r="G90" s="52">
        <v>1.8142361111111113E-2</v>
      </c>
      <c r="H90" s="58" t="s">
        <v>65</v>
      </c>
    </row>
    <row r="91" spans="1:8" s="28" customFormat="1" x14ac:dyDescent="0.25">
      <c r="A91" s="50">
        <v>1</v>
      </c>
      <c r="B91" s="62">
        <v>1</v>
      </c>
      <c r="C91" s="36" t="s">
        <v>23</v>
      </c>
      <c r="D91" s="51" t="s">
        <v>63</v>
      </c>
      <c r="E91" s="51" t="s">
        <v>64</v>
      </c>
      <c r="F91" s="51" t="str">
        <f t="shared" si="2"/>
        <v>Flynn Ritossa</v>
      </c>
      <c r="G91" s="52">
        <v>5.7275462962962966E-3</v>
      </c>
      <c r="H91" s="51" t="s">
        <v>65</v>
      </c>
    </row>
    <row r="92" spans="1:8" s="28" customFormat="1" x14ac:dyDescent="0.25">
      <c r="A92" s="50">
        <v>2</v>
      </c>
      <c r="B92" s="62">
        <v>2</v>
      </c>
      <c r="C92" s="36" t="s">
        <v>23</v>
      </c>
      <c r="D92" s="51" t="s">
        <v>66</v>
      </c>
      <c r="E92" s="51" t="s">
        <v>67</v>
      </c>
      <c r="F92" s="51" t="str">
        <f t="shared" si="2"/>
        <v>Andrew Lucas</v>
      </c>
      <c r="G92" s="52">
        <v>6.2873842592592591E-3</v>
      </c>
      <c r="H92" s="51" t="s">
        <v>16</v>
      </c>
    </row>
    <row r="93" spans="1:8" s="28" customFormat="1" x14ac:dyDescent="0.25">
      <c r="A93" s="50">
        <v>3</v>
      </c>
      <c r="B93" s="62">
        <v>3</v>
      </c>
      <c r="C93" s="36" t="s">
        <v>23</v>
      </c>
      <c r="D93" s="51" t="s">
        <v>68</v>
      </c>
      <c r="E93" s="51" t="s">
        <v>69</v>
      </c>
      <c r="F93" s="51" t="str">
        <f t="shared" si="2"/>
        <v>Mahali Bray</v>
      </c>
      <c r="G93" s="52">
        <v>6.3538194444444441E-3</v>
      </c>
      <c r="H93" s="51" t="s">
        <v>70</v>
      </c>
    </row>
    <row r="94" spans="1:8" x14ac:dyDescent="0.25">
      <c r="A94" s="50">
        <v>4</v>
      </c>
      <c r="B94" s="62">
        <v>4</v>
      </c>
      <c r="C94" s="36" t="s">
        <v>23</v>
      </c>
      <c r="D94" s="51" t="s">
        <v>71</v>
      </c>
      <c r="E94" s="51" t="s">
        <v>72</v>
      </c>
      <c r="F94" s="51" t="str">
        <f t="shared" si="2"/>
        <v>James Hollington</v>
      </c>
      <c r="G94" s="52">
        <v>6.5369212962962968E-3</v>
      </c>
      <c r="H94" s="51" t="s">
        <v>16</v>
      </c>
    </row>
    <row r="95" spans="1:8" x14ac:dyDescent="0.25">
      <c r="A95" s="50">
        <v>5</v>
      </c>
      <c r="B95" s="62">
        <v>5</v>
      </c>
      <c r="C95" s="36" t="s">
        <v>23</v>
      </c>
      <c r="D95" s="51" t="s">
        <v>73</v>
      </c>
      <c r="E95" s="51" t="s">
        <v>74</v>
      </c>
      <c r="F95" s="51" t="str">
        <f t="shared" si="2"/>
        <v>Nicholas Corbet</v>
      </c>
      <c r="G95" s="52">
        <v>6.8782407407407412E-3</v>
      </c>
      <c r="H95" s="51" t="s">
        <v>16</v>
      </c>
    </row>
    <row r="96" spans="1:8" x14ac:dyDescent="0.25">
      <c r="A96" s="50">
        <v>6</v>
      </c>
      <c r="B96" s="62">
        <v>6</v>
      </c>
      <c r="C96" s="36" t="s">
        <v>23</v>
      </c>
      <c r="D96" s="51" t="s">
        <v>75</v>
      </c>
      <c r="E96" s="51" t="s">
        <v>76</v>
      </c>
      <c r="F96" s="51" t="str">
        <f t="shared" si="2"/>
        <v>Isaac Downes</v>
      </c>
      <c r="G96" s="52">
        <v>7.3940972222222229E-3</v>
      </c>
      <c r="H96" s="51" t="s">
        <v>16</v>
      </c>
    </row>
    <row r="97" spans="1:8" x14ac:dyDescent="0.25">
      <c r="A97" s="50">
        <v>7</v>
      </c>
      <c r="B97" s="62">
        <v>7</v>
      </c>
      <c r="C97" s="36" t="s">
        <v>23</v>
      </c>
      <c r="D97" s="51" t="s">
        <v>77</v>
      </c>
      <c r="E97" s="51" t="s">
        <v>78</v>
      </c>
      <c r="F97" s="51" t="str">
        <f t="shared" si="2"/>
        <v>Ziggy McKenna</v>
      </c>
      <c r="G97" s="52">
        <v>7.4496527777777773E-3</v>
      </c>
      <c r="H97" s="51" t="s">
        <v>16</v>
      </c>
    </row>
    <row r="98" spans="1:8" x14ac:dyDescent="0.25">
      <c r="A98" s="50">
        <v>8</v>
      </c>
      <c r="B98" s="62">
        <v>8</v>
      </c>
      <c r="C98" s="36" t="s">
        <v>23</v>
      </c>
      <c r="D98" s="51" t="s">
        <v>79</v>
      </c>
      <c r="E98" s="51" t="s">
        <v>80</v>
      </c>
      <c r="F98" s="51" t="str">
        <f t="shared" si="2"/>
        <v>Luke Hughes</v>
      </c>
      <c r="G98" s="52">
        <v>7.7321759259259262E-3</v>
      </c>
      <c r="H98" s="51" t="s">
        <v>16</v>
      </c>
    </row>
    <row r="99" spans="1:8" x14ac:dyDescent="0.25">
      <c r="A99" s="50">
        <v>9</v>
      </c>
      <c r="B99" s="62">
        <v>9</v>
      </c>
      <c r="C99" s="36" t="s">
        <v>23</v>
      </c>
      <c r="D99" s="51" t="s">
        <v>73</v>
      </c>
      <c r="E99" s="51" t="s">
        <v>81</v>
      </c>
      <c r="F99" s="51" t="str">
        <f t="shared" si="2"/>
        <v>Nicholas Cleanthous</v>
      </c>
      <c r="G99" s="52">
        <v>7.8196759259259261E-3</v>
      </c>
      <c r="H99" s="51" t="s">
        <v>16</v>
      </c>
    </row>
    <row r="100" spans="1:8" x14ac:dyDescent="0.25">
      <c r="A100" s="50">
        <v>11</v>
      </c>
      <c r="B100" s="62">
        <v>10</v>
      </c>
      <c r="C100" s="36" t="s">
        <v>23</v>
      </c>
      <c r="D100" s="51" t="s">
        <v>84</v>
      </c>
      <c r="E100" s="51" t="s">
        <v>85</v>
      </c>
      <c r="F100" s="51" t="str">
        <f t="shared" ref="F100:F119" si="3">CONCATENATE(D100," ",E100)</f>
        <v>Benjamin Gill</v>
      </c>
      <c r="G100" s="52">
        <v>7.8956018518518533E-3</v>
      </c>
      <c r="H100" s="51" t="s">
        <v>16</v>
      </c>
    </row>
    <row r="101" spans="1:8" x14ac:dyDescent="0.25">
      <c r="A101" s="50">
        <v>12</v>
      </c>
      <c r="B101" s="62">
        <v>11</v>
      </c>
      <c r="C101" s="36" t="s">
        <v>23</v>
      </c>
      <c r="D101" s="51" t="s">
        <v>86</v>
      </c>
      <c r="E101" s="51" t="s">
        <v>87</v>
      </c>
      <c r="F101" s="51" t="str">
        <f t="shared" si="3"/>
        <v>Thomas Wallet</v>
      </c>
      <c r="G101" s="52">
        <v>8.1444444444444437E-3</v>
      </c>
      <c r="H101" s="51" t="s">
        <v>16</v>
      </c>
    </row>
    <row r="102" spans="1:8" x14ac:dyDescent="0.25">
      <c r="A102" s="50">
        <v>13</v>
      </c>
      <c r="B102" s="62">
        <v>12</v>
      </c>
      <c r="C102" s="36" t="s">
        <v>23</v>
      </c>
      <c r="D102" s="51" t="s">
        <v>88</v>
      </c>
      <c r="E102" s="51" t="s">
        <v>89</v>
      </c>
      <c r="F102" s="51" t="str">
        <f t="shared" si="3"/>
        <v>Lutanda McLeod</v>
      </c>
      <c r="G102" s="52">
        <v>8.1622685185185184E-3</v>
      </c>
      <c r="H102" s="51" t="s">
        <v>16</v>
      </c>
    </row>
    <row r="103" spans="1:8" x14ac:dyDescent="0.25">
      <c r="A103" s="50">
        <v>14</v>
      </c>
      <c r="B103" s="62">
        <v>13</v>
      </c>
      <c r="C103" s="36" t="s">
        <v>23</v>
      </c>
      <c r="D103" s="51" t="s">
        <v>90</v>
      </c>
      <c r="E103" s="51" t="s">
        <v>91</v>
      </c>
      <c r="F103" s="51" t="str">
        <f t="shared" si="3"/>
        <v>Henry Lehman</v>
      </c>
      <c r="G103" s="52">
        <v>8.2027777777777776E-3</v>
      </c>
      <c r="H103" s="51" t="s">
        <v>16</v>
      </c>
    </row>
    <row r="104" spans="1:8" x14ac:dyDescent="0.25">
      <c r="A104" s="50">
        <v>15</v>
      </c>
      <c r="B104" s="62">
        <v>14</v>
      </c>
      <c r="C104" s="36" t="s">
        <v>23</v>
      </c>
      <c r="D104" s="51" t="s">
        <v>92</v>
      </c>
      <c r="E104" s="51" t="s">
        <v>72</v>
      </c>
      <c r="F104" s="51" t="str">
        <f t="shared" si="3"/>
        <v>Angas Hollington</v>
      </c>
      <c r="G104" s="52">
        <v>8.2078703703703706E-3</v>
      </c>
      <c r="H104" s="51" t="s">
        <v>16</v>
      </c>
    </row>
    <row r="105" spans="1:8" x14ac:dyDescent="0.25">
      <c r="A105" s="50">
        <v>16</v>
      </c>
      <c r="B105" s="62">
        <v>15</v>
      </c>
      <c r="C105" s="36" t="s">
        <v>23</v>
      </c>
      <c r="D105" s="51" t="s">
        <v>90</v>
      </c>
      <c r="E105" s="51" t="s">
        <v>93</v>
      </c>
      <c r="F105" s="51" t="str">
        <f t="shared" si="3"/>
        <v>Henry Morfesi</v>
      </c>
      <c r="G105" s="52">
        <v>8.4908564814814812E-3</v>
      </c>
      <c r="H105" s="58" t="s">
        <v>16</v>
      </c>
    </row>
    <row r="106" spans="1:8" x14ac:dyDescent="0.25">
      <c r="A106" s="50">
        <v>17</v>
      </c>
      <c r="B106" s="62">
        <v>16</v>
      </c>
      <c r="C106" s="36" t="s">
        <v>23</v>
      </c>
      <c r="D106" s="51" t="s">
        <v>90</v>
      </c>
      <c r="E106" s="51" t="s">
        <v>94</v>
      </c>
      <c r="F106" s="51" t="str">
        <f t="shared" si="3"/>
        <v>Henry Ye</v>
      </c>
      <c r="G106" s="52">
        <v>8.50324074074074E-3</v>
      </c>
      <c r="H106" s="51" t="s">
        <v>16</v>
      </c>
    </row>
    <row r="107" spans="1:8" x14ac:dyDescent="0.25">
      <c r="A107" s="50">
        <v>18</v>
      </c>
      <c r="B107" s="62">
        <v>17</v>
      </c>
      <c r="C107" s="36" t="s">
        <v>23</v>
      </c>
      <c r="D107" s="51" t="s">
        <v>95</v>
      </c>
      <c r="E107" s="51" t="s">
        <v>96</v>
      </c>
      <c r="F107" s="51" t="str">
        <f t="shared" si="3"/>
        <v>Bronte O'Callaghan</v>
      </c>
      <c r="G107" s="52">
        <v>8.5262731481481491E-3</v>
      </c>
      <c r="H107" s="51" t="s">
        <v>65</v>
      </c>
    </row>
    <row r="108" spans="1:8" x14ac:dyDescent="0.25">
      <c r="A108" s="50">
        <v>19</v>
      </c>
      <c r="B108" s="62">
        <v>18</v>
      </c>
      <c r="C108" s="36" t="s">
        <v>23</v>
      </c>
      <c r="D108" s="51" t="s">
        <v>97</v>
      </c>
      <c r="E108" s="51" t="s">
        <v>98</v>
      </c>
      <c r="F108" s="51" t="str">
        <f t="shared" si="3"/>
        <v>Tommy Jarmer</v>
      </c>
      <c r="G108" s="52">
        <v>8.661342592592592E-3</v>
      </c>
      <c r="H108" s="51" t="s">
        <v>65</v>
      </c>
    </row>
    <row r="109" spans="1:8" x14ac:dyDescent="0.25">
      <c r="A109" s="50">
        <v>20</v>
      </c>
      <c r="B109" s="62">
        <v>19</v>
      </c>
      <c r="C109" s="36" t="s">
        <v>23</v>
      </c>
      <c r="D109" s="51" t="s">
        <v>99</v>
      </c>
      <c r="E109" s="51" t="s">
        <v>100</v>
      </c>
      <c r="F109" s="51" t="str">
        <f t="shared" si="3"/>
        <v>Lorenzo Dal Cin</v>
      </c>
      <c r="G109" s="52">
        <v>8.6844907407407409E-3</v>
      </c>
      <c r="H109" s="51" t="s">
        <v>65</v>
      </c>
    </row>
    <row r="110" spans="1:8" x14ac:dyDescent="0.25">
      <c r="A110" s="50">
        <v>21</v>
      </c>
      <c r="B110" s="62">
        <v>20</v>
      </c>
      <c r="C110" s="36" t="s">
        <v>23</v>
      </c>
      <c r="D110" s="51" t="s">
        <v>101</v>
      </c>
      <c r="E110" s="51" t="s">
        <v>102</v>
      </c>
      <c r="F110" s="51" t="str">
        <f t="shared" si="3"/>
        <v>Oliver Larkin</v>
      </c>
      <c r="G110" s="52">
        <v>8.8822916666666668E-3</v>
      </c>
      <c r="H110" s="51" t="s">
        <v>16</v>
      </c>
    </row>
    <row r="111" spans="1:8" x14ac:dyDescent="0.25">
      <c r="A111" s="50">
        <v>22</v>
      </c>
      <c r="B111" s="62">
        <v>21</v>
      </c>
      <c r="C111" s="36" t="s">
        <v>23</v>
      </c>
      <c r="D111" s="51" t="s">
        <v>103</v>
      </c>
      <c r="E111" s="51" t="s">
        <v>104</v>
      </c>
      <c r="F111" s="51" t="str">
        <f t="shared" si="3"/>
        <v>Christian De Angelis</v>
      </c>
      <c r="G111" s="52">
        <v>9.633101851851851E-3</v>
      </c>
      <c r="H111" s="51" t="s">
        <v>16</v>
      </c>
    </row>
    <row r="112" spans="1:8" x14ac:dyDescent="0.25">
      <c r="A112" s="50">
        <v>23</v>
      </c>
      <c r="B112" s="62">
        <v>22</v>
      </c>
      <c r="C112" s="36" t="s">
        <v>23</v>
      </c>
      <c r="D112" s="51" t="s">
        <v>71</v>
      </c>
      <c r="E112" s="51" t="s">
        <v>105</v>
      </c>
      <c r="F112" s="51" t="str">
        <f t="shared" si="3"/>
        <v>James Teo</v>
      </c>
      <c r="G112" s="52">
        <v>9.657986111111112E-3</v>
      </c>
      <c r="H112" s="51" t="s">
        <v>16</v>
      </c>
    </row>
    <row r="113" spans="1:10" x14ac:dyDescent="0.25">
      <c r="A113" s="50">
        <v>24</v>
      </c>
      <c r="B113" s="62">
        <v>23</v>
      </c>
      <c r="C113" s="36" t="s">
        <v>23</v>
      </c>
      <c r="D113" s="51" t="s">
        <v>106</v>
      </c>
      <c r="E113" s="51" t="s">
        <v>107</v>
      </c>
      <c r="F113" s="51" t="str">
        <f t="shared" si="3"/>
        <v>Jack Lai</v>
      </c>
      <c r="G113" s="52">
        <v>9.7839120370370371E-3</v>
      </c>
      <c r="H113" s="51" t="s">
        <v>16</v>
      </c>
    </row>
    <row r="114" spans="1:10" x14ac:dyDescent="0.25">
      <c r="A114" s="50">
        <v>25</v>
      </c>
      <c r="B114" s="62">
        <v>24</v>
      </c>
      <c r="C114" s="36" t="s">
        <v>23</v>
      </c>
      <c r="D114" s="51" t="s">
        <v>108</v>
      </c>
      <c r="E114" s="51" t="s">
        <v>109</v>
      </c>
      <c r="F114" s="51" t="str">
        <f t="shared" si="3"/>
        <v>Steven Passaris</v>
      </c>
      <c r="G114" s="52">
        <v>1.0169212962962963E-2</v>
      </c>
      <c r="H114" s="51" t="s">
        <v>16</v>
      </c>
    </row>
    <row r="115" spans="1:10" x14ac:dyDescent="0.25">
      <c r="A115" s="50">
        <v>26</v>
      </c>
      <c r="B115" s="62">
        <v>25</v>
      </c>
      <c r="C115" s="36" t="s">
        <v>23</v>
      </c>
      <c r="D115" s="51" t="s">
        <v>84</v>
      </c>
      <c r="E115" s="51" t="s">
        <v>110</v>
      </c>
      <c r="F115" s="51" t="str">
        <f t="shared" si="3"/>
        <v>Benjamin Wang</v>
      </c>
      <c r="G115" s="52">
        <v>1.0276273148148147E-2</v>
      </c>
      <c r="H115" s="51" t="s">
        <v>16</v>
      </c>
      <c r="J115" s="26"/>
    </row>
    <row r="116" spans="1:10" x14ac:dyDescent="0.25">
      <c r="A116" s="50">
        <v>27</v>
      </c>
      <c r="B116" s="62">
        <v>26</v>
      </c>
      <c r="C116" s="36" t="s">
        <v>23</v>
      </c>
      <c r="D116" s="51" t="s">
        <v>111</v>
      </c>
      <c r="E116" s="51" t="s">
        <v>112</v>
      </c>
      <c r="F116" s="51" t="str">
        <f t="shared" si="3"/>
        <v>Josh Nguyen</v>
      </c>
      <c r="G116" s="57">
        <v>1.0354166666666666E-2</v>
      </c>
      <c r="H116" s="51" t="s">
        <v>16</v>
      </c>
    </row>
    <row r="117" spans="1:10" x14ac:dyDescent="0.25">
      <c r="A117" s="50">
        <v>28</v>
      </c>
      <c r="B117" s="62">
        <v>27</v>
      </c>
      <c r="C117" s="36" t="s">
        <v>23</v>
      </c>
      <c r="D117" s="51" t="s">
        <v>113</v>
      </c>
      <c r="E117" s="51" t="s">
        <v>114</v>
      </c>
      <c r="F117" s="51" t="str">
        <f t="shared" si="3"/>
        <v>Digby Silvestri</v>
      </c>
      <c r="G117" s="57">
        <v>1.0437500000000001E-2</v>
      </c>
      <c r="H117" s="51" t="s">
        <v>16</v>
      </c>
    </row>
    <row r="118" spans="1:10" x14ac:dyDescent="0.25">
      <c r="A118" s="50">
        <v>30</v>
      </c>
      <c r="B118" s="62">
        <v>28</v>
      </c>
      <c r="C118" s="36" t="s">
        <v>23</v>
      </c>
      <c r="D118" s="51" t="s">
        <v>116</v>
      </c>
      <c r="E118" s="51" t="s">
        <v>117</v>
      </c>
      <c r="F118" s="51" t="str">
        <f t="shared" si="3"/>
        <v>Patrick Reeve</v>
      </c>
      <c r="G118" s="52">
        <v>1.179386574074074E-2</v>
      </c>
      <c r="H118" s="51" t="s">
        <v>16</v>
      </c>
    </row>
    <row r="119" spans="1:10" x14ac:dyDescent="0.25">
      <c r="A119" s="50">
        <v>10</v>
      </c>
      <c r="B119" s="63">
        <v>1</v>
      </c>
      <c r="C119" s="36" t="s">
        <v>26</v>
      </c>
      <c r="D119" s="51" t="s">
        <v>82</v>
      </c>
      <c r="E119" s="51" t="s">
        <v>83</v>
      </c>
      <c r="F119" s="51" t="str">
        <f t="shared" si="3"/>
        <v>Caili Smith</v>
      </c>
      <c r="G119" s="52">
        <v>7.8724537037037044E-3</v>
      </c>
      <c r="H119" s="51" t="s">
        <v>32</v>
      </c>
    </row>
  </sheetData>
  <autoFilter ref="A3:H3" xr:uid="{00000000-0009-0000-0000-000001000000}">
    <sortState xmlns:xlrd2="http://schemas.microsoft.com/office/spreadsheetml/2017/richdata2" ref="A4:H119">
      <sortCondition ref="C3:C119"/>
    </sortState>
  </autoFilter>
  <mergeCells count="2">
    <mergeCell ref="A2:E2"/>
    <mergeCell ref="A1:H1"/>
  </mergeCells>
  <phoneticPr fontId="9" type="noConversion"/>
  <conditionalFormatting sqref="C37:C40 C4:C35 C100:C119">
    <cfRule type="cellIs" dxfId="117" priority="73" stopIfTrue="1" operator="equal">
      <formula>"Primary Girls"</formula>
    </cfRule>
    <cfRule type="cellIs" dxfId="116" priority="74" stopIfTrue="1" operator="equal">
      <formula>"Middle Girls"</formula>
    </cfRule>
    <cfRule type="cellIs" dxfId="115" priority="75" stopIfTrue="1" operator="equal">
      <formula>"Senior Girls"</formula>
    </cfRule>
    <cfRule type="cellIs" dxfId="114" priority="76" stopIfTrue="1" operator="equal">
      <formula>"Senior Boys"</formula>
    </cfRule>
    <cfRule type="cellIs" dxfId="113" priority="77" stopIfTrue="1" operator="equal">
      <formula>"Middle Boys"</formula>
    </cfRule>
    <cfRule type="cellIs" dxfId="112" priority="78" stopIfTrue="1" operator="equal">
      <formula>"Primary Boys"</formula>
    </cfRule>
  </conditionalFormatting>
  <conditionalFormatting sqref="C36">
    <cfRule type="cellIs" dxfId="111" priority="67" stopIfTrue="1" operator="equal">
      <formula>"Primary Girls"</formula>
    </cfRule>
    <cfRule type="cellIs" dxfId="110" priority="68" stopIfTrue="1" operator="equal">
      <formula>"Middle Girls"</formula>
    </cfRule>
    <cfRule type="cellIs" dxfId="109" priority="69" stopIfTrue="1" operator="equal">
      <formula>"Senior Girls"</formula>
    </cfRule>
    <cfRule type="cellIs" dxfId="108" priority="70" stopIfTrue="1" operator="equal">
      <formula>"Senior Boys"</formula>
    </cfRule>
    <cfRule type="cellIs" dxfId="107" priority="71" stopIfTrue="1" operator="equal">
      <formula>"Middle Boys"</formula>
    </cfRule>
    <cfRule type="cellIs" dxfId="106" priority="72" stopIfTrue="1" operator="equal">
      <formula>"Primary Boys"</formula>
    </cfRule>
  </conditionalFormatting>
  <conditionalFormatting sqref="C41:C50">
    <cfRule type="cellIs" dxfId="105" priority="61" stopIfTrue="1" operator="equal">
      <formula>"Primary Girls"</formula>
    </cfRule>
    <cfRule type="cellIs" dxfId="104" priority="62" stopIfTrue="1" operator="equal">
      <formula>"Middle Girls"</formula>
    </cfRule>
    <cfRule type="cellIs" dxfId="103" priority="63" stopIfTrue="1" operator="equal">
      <formula>"Senior Girls"</formula>
    </cfRule>
    <cfRule type="cellIs" dxfId="102" priority="64" stopIfTrue="1" operator="equal">
      <formula>"Senior Boys"</formula>
    </cfRule>
    <cfRule type="cellIs" dxfId="101" priority="65" stopIfTrue="1" operator="equal">
      <formula>"Middle Boys"</formula>
    </cfRule>
    <cfRule type="cellIs" dxfId="100" priority="66" stopIfTrue="1" operator="equal">
      <formula>"Primary Boys"</formula>
    </cfRule>
  </conditionalFormatting>
  <conditionalFormatting sqref="C51:C90">
    <cfRule type="cellIs" dxfId="99" priority="55" stopIfTrue="1" operator="equal">
      <formula>"Primary Girls"</formula>
    </cfRule>
    <cfRule type="cellIs" dxfId="98" priority="56" stopIfTrue="1" operator="equal">
      <formula>"Middle Girls"</formula>
    </cfRule>
    <cfRule type="cellIs" dxfId="97" priority="57" stopIfTrue="1" operator="equal">
      <formula>"Senior Girls"</formula>
    </cfRule>
    <cfRule type="cellIs" dxfId="96" priority="58" stopIfTrue="1" operator="equal">
      <formula>"Senior Boys"</formula>
    </cfRule>
    <cfRule type="cellIs" dxfId="95" priority="59" stopIfTrue="1" operator="equal">
      <formula>"Middle Boys"</formula>
    </cfRule>
    <cfRule type="cellIs" dxfId="94" priority="60" stopIfTrue="1" operator="equal">
      <formula>"Primary Boys"</formula>
    </cfRule>
  </conditionalFormatting>
  <conditionalFormatting sqref="C91:C93 C95:C98">
    <cfRule type="cellIs" dxfId="93" priority="49" stopIfTrue="1" operator="equal">
      <formula>"Primary Girls"</formula>
    </cfRule>
    <cfRule type="cellIs" dxfId="92" priority="50" stopIfTrue="1" operator="equal">
      <formula>"Middle Girls"</formula>
    </cfRule>
    <cfRule type="cellIs" dxfId="91" priority="51" stopIfTrue="1" operator="equal">
      <formula>"Senior Girls"</formula>
    </cfRule>
    <cfRule type="cellIs" dxfId="90" priority="52" stopIfTrue="1" operator="equal">
      <formula>"Senior Boys"</formula>
    </cfRule>
    <cfRule type="cellIs" dxfId="89" priority="53" stopIfTrue="1" operator="equal">
      <formula>"Middle Boys"</formula>
    </cfRule>
    <cfRule type="cellIs" dxfId="88" priority="54" stopIfTrue="1" operator="equal">
      <formula>"Primary Boys"</formula>
    </cfRule>
  </conditionalFormatting>
  <conditionalFormatting sqref="C94">
    <cfRule type="cellIs" dxfId="87" priority="43" stopIfTrue="1" operator="equal">
      <formula>"Primary Girls"</formula>
    </cfRule>
    <cfRule type="cellIs" dxfId="86" priority="44" stopIfTrue="1" operator="equal">
      <formula>"Middle Girls"</formula>
    </cfRule>
    <cfRule type="cellIs" dxfId="85" priority="45" stopIfTrue="1" operator="equal">
      <formula>"Senior Girls"</formula>
    </cfRule>
    <cfRule type="cellIs" dxfId="84" priority="46" stopIfTrue="1" operator="equal">
      <formula>"Senior Boys"</formula>
    </cfRule>
    <cfRule type="cellIs" dxfId="83" priority="47" stopIfTrue="1" operator="equal">
      <formula>"Middle Boys"</formula>
    </cfRule>
    <cfRule type="cellIs" dxfId="82" priority="48" stopIfTrue="1" operator="equal">
      <formula>"Primary Boys"</formula>
    </cfRule>
  </conditionalFormatting>
  <conditionalFormatting sqref="C99">
    <cfRule type="cellIs" dxfId="81" priority="37" stopIfTrue="1" operator="equal">
      <formula>"Primary Girls"</formula>
    </cfRule>
    <cfRule type="cellIs" dxfId="80" priority="38" stopIfTrue="1" operator="equal">
      <formula>"Middle Girls"</formula>
    </cfRule>
    <cfRule type="cellIs" dxfId="79" priority="39" stopIfTrue="1" operator="equal">
      <formula>"Senior Girls"</formula>
    </cfRule>
    <cfRule type="cellIs" dxfId="78" priority="40" stopIfTrue="1" operator="equal">
      <formula>"Senior Boys"</formula>
    </cfRule>
    <cfRule type="cellIs" dxfId="77" priority="41" stopIfTrue="1" operator="equal">
      <formula>"Middle Boys"</formula>
    </cfRule>
    <cfRule type="cellIs" dxfId="76" priority="42" stopIfTrue="1" operator="equal">
      <formula>"Primary Boys"</formula>
    </cfRule>
  </conditionalFormatting>
  <dataValidations count="1">
    <dataValidation type="list" allowBlank="1" showInputMessage="1" showErrorMessage="1" sqref="C4:C119" xr:uid="{7E3D7CB9-FA8E-E046-9C2B-E2A534840831}">
      <formula1>"Primary Boys, Primary Girls, Middle Boys, Middle Girls, Senior Boys, Senior Girls"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33F4-09CE-F946-8DBD-76FEE6B58836}">
  <dimension ref="A2:L169"/>
  <sheetViews>
    <sheetView zoomScale="141" workbookViewId="0">
      <pane xSplit="2" ySplit="4" topLeftCell="C65" activePane="bottomRight" state="frozen"/>
      <selection pane="topRight" activeCell="C1" sqref="C1"/>
      <selection pane="bottomLeft" activeCell="A4" sqref="A4"/>
      <selection pane="bottomRight" activeCell="J78" sqref="J78"/>
    </sheetView>
  </sheetViews>
  <sheetFormatPr defaultColWidth="10.85546875" defaultRowHeight="15.75" x14ac:dyDescent="0.25"/>
  <cols>
    <col min="1" max="1" width="11.7109375" style="22" customWidth="1"/>
    <col min="2" max="2" width="10.140625" style="22" customWidth="1"/>
    <col min="3" max="3" width="21.42578125" style="20" customWidth="1"/>
    <col min="4" max="4" width="10.85546875" style="20" hidden="1" customWidth="1"/>
    <col min="5" max="5" width="18.28515625" style="20" hidden="1" customWidth="1"/>
    <col min="6" max="6" width="21.42578125" style="20" bestFit="1" customWidth="1"/>
    <col min="7" max="7" width="12.42578125" style="20" customWidth="1"/>
    <col min="8" max="8" width="21.85546875" style="26" customWidth="1"/>
    <col min="9" max="9" width="10.85546875" style="66" customWidth="1"/>
    <col min="10" max="11" width="31.28515625" style="20" customWidth="1"/>
    <col min="12" max="12" width="11.85546875" style="20" customWidth="1"/>
    <col min="13" max="13" width="10.85546875" style="20" customWidth="1"/>
    <col min="14" max="16384" width="10.85546875" style="20"/>
  </cols>
  <sheetData>
    <row r="2" spans="1:12" ht="18.75" x14ac:dyDescent="0.3">
      <c r="A2" s="129" t="s">
        <v>562</v>
      </c>
      <c r="B2" s="130"/>
      <c r="C2" s="130"/>
      <c r="D2" s="130"/>
      <c r="E2" s="130"/>
      <c r="F2" s="130"/>
      <c r="G2" s="130"/>
      <c r="H2" s="130"/>
      <c r="K2" s="55" t="s">
        <v>60</v>
      </c>
    </row>
    <row r="3" spans="1:12" x14ac:dyDescent="0.25">
      <c r="A3" s="126"/>
      <c r="B3" s="127"/>
      <c r="C3" s="127"/>
      <c r="D3" s="127"/>
      <c r="E3" s="128"/>
      <c r="F3" s="25"/>
      <c r="G3" s="25"/>
      <c r="H3" s="27"/>
    </row>
    <row r="4" spans="1:12" s="23" customFormat="1" ht="35.25" customHeight="1" x14ac:dyDescent="0.25">
      <c r="A4" s="49" t="s">
        <v>43</v>
      </c>
      <c r="B4" s="49" t="s">
        <v>18</v>
      </c>
      <c r="C4" s="30" t="s">
        <v>19</v>
      </c>
      <c r="D4" s="30" t="s">
        <v>20</v>
      </c>
      <c r="E4" s="30" t="s">
        <v>21</v>
      </c>
      <c r="F4" s="30" t="s">
        <v>57</v>
      </c>
      <c r="G4" s="30" t="s">
        <v>44</v>
      </c>
      <c r="H4" s="31" t="s">
        <v>6</v>
      </c>
      <c r="I4" s="75"/>
      <c r="J4" s="24" t="s">
        <v>19</v>
      </c>
      <c r="K4" s="24" t="s">
        <v>22</v>
      </c>
      <c r="L4" s="24" t="s">
        <v>31</v>
      </c>
    </row>
    <row r="5" spans="1:12" x14ac:dyDescent="0.25">
      <c r="A5" s="50">
        <v>1</v>
      </c>
      <c r="B5" s="68">
        <v>1</v>
      </c>
      <c r="C5" s="36" t="s">
        <v>28</v>
      </c>
      <c r="D5" s="51" t="s">
        <v>169</v>
      </c>
      <c r="E5" s="51" t="s">
        <v>267</v>
      </c>
      <c r="F5" s="51" t="str">
        <f t="shared" ref="F5:F36" si="0">CONCATENATE(D5," ", E5)</f>
        <v>Ella Donnelly</v>
      </c>
      <c r="G5" s="52">
        <v>1.3207175925925928E-2</v>
      </c>
      <c r="H5" s="51" t="s">
        <v>272</v>
      </c>
      <c r="I5" s="14"/>
      <c r="J5" s="21" t="s">
        <v>38</v>
      </c>
      <c r="K5" s="21" t="s">
        <v>29</v>
      </c>
      <c r="L5" s="21" t="s">
        <v>40</v>
      </c>
    </row>
    <row r="6" spans="1:12" x14ac:dyDescent="0.25">
      <c r="A6" s="50">
        <v>2</v>
      </c>
      <c r="B6" s="68">
        <v>2</v>
      </c>
      <c r="C6" s="36" t="s">
        <v>28</v>
      </c>
      <c r="D6" s="51" t="s">
        <v>268</v>
      </c>
      <c r="E6" s="51" t="s">
        <v>269</v>
      </c>
      <c r="F6" s="51" t="str">
        <f t="shared" si="0"/>
        <v>Izzy Cant</v>
      </c>
      <c r="G6" s="52">
        <v>1.3265046296296296E-2</v>
      </c>
      <c r="H6" s="51" t="s">
        <v>36</v>
      </c>
      <c r="I6" s="14"/>
      <c r="J6" s="21" t="s">
        <v>39</v>
      </c>
      <c r="K6" s="21" t="s">
        <v>30</v>
      </c>
      <c r="L6" s="21" t="s">
        <v>41</v>
      </c>
    </row>
    <row r="7" spans="1:12" x14ac:dyDescent="0.25">
      <c r="A7" s="50">
        <v>3</v>
      </c>
      <c r="B7" s="68">
        <v>3</v>
      </c>
      <c r="C7" s="36" t="s">
        <v>28</v>
      </c>
      <c r="D7" s="51" t="s">
        <v>270</v>
      </c>
      <c r="E7" s="51" t="s">
        <v>271</v>
      </c>
      <c r="F7" s="51" t="str">
        <f t="shared" si="0"/>
        <v>Noa Goddard</v>
      </c>
      <c r="G7" s="52">
        <v>1.3519560185185185E-2</v>
      </c>
      <c r="H7" s="51" t="s">
        <v>272</v>
      </c>
      <c r="I7" s="14"/>
      <c r="J7" s="21" t="s">
        <v>28</v>
      </c>
      <c r="K7" s="21" t="s">
        <v>24</v>
      </c>
      <c r="L7" s="21" t="s">
        <v>41</v>
      </c>
    </row>
    <row r="8" spans="1:12" x14ac:dyDescent="0.25">
      <c r="A8" s="50">
        <v>4</v>
      </c>
      <c r="B8" s="68">
        <v>4</v>
      </c>
      <c r="C8" s="36" t="s">
        <v>28</v>
      </c>
      <c r="D8" s="51" t="s">
        <v>273</v>
      </c>
      <c r="E8" s="51" t="s">
        <v>274</v>
      </c>
      <c r="F8" s="51" t="str">
        <f t="shared" si="0"/>
        <v>Jessie Shiell</v>
      </c>
      <c r="G8" s="52">
        <v>1.3680555555555555E-2</v>
      </c>
      <c r="H8" s="51" t="s">
        <v>36</v>
      </c>
      <c r="I8" s="14"/>
      <c r="J8" s="21" t="s">
        <v>27</v>
      </c>
      <c r="K8" s="21" t="s">
        <v>24</v>
      </c>
      <c r="L8" s="21" t="s">
        <v>42</v>
      </c>
    </row>
    <row r="9" spans="1:12" x14ac:dyDescent="0.25">
      <c r="A9" s="50">
        <v>5</v>
      </c>
      <c r="B9" s="50"/>
      <c r="C9" s="36" t="s">
        <v>27</v>
      </c>
      <c r="D9" s="51" t="s">
        <v>188</v>
      </c>
      <c r="E9" s="51" t="s">
        <v>189</v>
      </c>
      <c r="F9" s="51" t="str">
        <f t="shared" si="0"/>
        <v>Gabriel Wilson</v>
      </c>
      <c r="G9" s="65" t="s">
        <v>371</v>
      </c>
      <c r="H9" s="51" t="s">
        <v>65</v>
      </c>
      <c r="I9" s="14"/>
      <c r="J9" s="66"/>
      <c r="K9" s="66"/>
      <c r="L9" s="66"/>
    </row>
    <row r="10" spans="1:12" x14ac:dyDescent="0.25">
      <c r="A10" s="50">
        <v>6</v>
      </c>
      <c r="B10" s="68">
        <v>5</v>
      </c>
      <c r="C10" s="36" t="s">
        <v>28</v>
      </c>
      <c r="D10" s="51" t="s">
        <v>275</v>
      </c>
      <c r="E10" s="51" t="s">
        <v>276</v>
      </c>
      <c r="F10" s="51" t="str">
        <f t="shared" si="0"/>
        <v>Indy Wilkson</v>
      </c>
      <c r="G10" s="52">
        <v>1.5321412037037038E-2</v>
      </c>
      <c r="H10" s="51" t="s">
        <v>36</v>
      </c>
      <c r="I10" s="14"/>
    </row>
    <row r="11" spans="1:12" x14ac:dyDescent="0.25">
      <c r="A11" s="50">
        <v>7</v>
      </c>
      <c r="B11" s="67">
        <v>1</v>
      </c>
      <c r="C11" s="36" t="s">
        <v>27</v>
      </c>
      <c r="D11" s="51" t="s">
        <v>277</v>
      </c>
      <c r="E11" s="51" t="s">
        <v>278</v>
      </c>
      <c r="F11" s="51" t="str">
        <f t="shared" si="0"/>
        <v>Jonathan Harris</v>
      </c>
      <c r="G11" s="52">
        <v>1.5663657407407407E-2</v>
      </c>
      <c r="H11" s="51" t="s">
        <v>16</v>
      </c>
      <c r="I11" s="14"/>
    </row>
    <row r="12" spans="1:12" x14ac:dyDescent="0.25">
      <c r="A12" s="50">
        <v>8</v>
      </c>
      <c r="B12" s="67">
        <v>2</v>
      </c>
      <c r="C12" s="36" t="s">
        <v>27</v>
      </c>
      <c r="D12" s="51" t="s">
        <v>279</v>
      </c>
      <c r="E12" s="51" t="s">
        <v>280</v>
      </c>
      <c r="F12" s="51" t="str">
        <f t="shared" si="0"/>
        <v>Matthew Gomersall</v>
      </c>
      <c r="G12" s="64">
        <v>1.721574074074074E-2</v>
      </c>
      <c r="H12" s="51" t="s">
        <v>32</v>
      </c>
      <c r="I12" s="14"/>
    </row>
    <row r="13" spans="1:12" x14ac:dyDescent="0.25">
      <c r="A13" s="50">
        <v>9</v>
      </c>
      <c r="B13" s="67">
        <v>3</v>
      </c>
      <c r="C13" s="36" t="s">
        <v>27</v>
      </c>
      <c r="D13" s="51" t="s">
        <v>178</v>
      </c>
      <c r="E13" s="51" t="s">
        <v>281</v>
      </c>
      <c r="F13" s="51" t="str">
        <f t="shared" si="0"/>
        <v>Harry Raff</v>
      </c>
      <c r="G13" s="52">
        <v>1.817685185185185E-2</v>
      </c>
      <c r="H13" s="51" t="s">
        <v>16</v>
      </c>
      <c r="I13" s="14"/>
    </row>
    <row r="14" spans="1:12" x14ac:dyDescent="0.25">
      <c r="A14" s="50">
        <v>10</v>
      </c>
      <c r="B14" s="67">
        <v>4</v>
      </c>
      <c r="C14" s="36" t="s">
        <v>27</v>
      </c>
      <c r="D14" s="51" t="s">
        <v>106</v>
      </c>
      <c r="E14" s="51" t="s">
        <v>282</v>
      </c>
      <c r="F14" s="51" t="str">
        <f t="shared" si="0"/>
        <v>Jack Lynch</v>
      </c>
      <c r="G14" s="52">
        <v>1.8359143518518518E-2</v>
      </c>
      <c r="H14" s="51" t="s">
        <v>16</v>
      </c>
      <c r="I14" s="14"/>
    </row>
    <row r="15" spans="1:12" x14ac:dyDescent="0.25">
      <c r="A15" s="50">
        <v>11</v>
      </c>
      <c r="B15" s="67">
        <v>5</v>
      </c>
      <c r="C15" s="36" t="s">
        <v>27</v>
      </c>
      <c r="D15" s="51" t="s">
        <v>283</v>
      </c>
      <c r="E15" s="51" t="s">
        <v>284</v>
      </c>
      <c r="F15" s="51" t="str">
        <f t="shared" si="0"/>
        <v>Sam Warrick</v>
      </c>
      <c r="G15" s="52">
        <v>1.8466319444444445E-2</v>
      </c>
      <c r="H15" s="51" t="s">
        <v>16</v>
      </c>
      <c r="I15" s="14"/>
    </row>
    <row r="16" spans="1:12" x14ac:dyDescent="0.25">
      <c r="A16" s="50">
        <v>12</v>
      </c>
      <c r="B16" s="67">
        <v>6</v>
      </c>
      <c r="C16" s="36" t="s">
        <v>27</v>
      </c>
      <c r="D16" s="51" t="s">
        <v>285</v>
      </c>
      <c r="E16" s="51" t="s">
        <v>286</v>
      </c>
      <c r="F16" s="51" t="str">
        <f t="shared" si="0"/>
        <v>Dougie Scott-Young</v>
      </c>
      <c r="G16" s="52">
        <v>1.8531481481481479E-2</v>
      </c>
      <c r="H16" s="51" t="s">
        <v>16</v>
      </c>
      <c r="I16" s="14"/>
    </row>
    <row r="17" spans="1:9" x14ac:dyDescent="0.25">
      <c r="A17" s="50">
        <v>13</v>
      </c>
      <c r="B17" s="67">
        <v>7</v>
      </c>
      <c r="C17" s="36" t="s">
        <v>27</v>
      </c>
      <c r="D17" s="51" t="s">
        <v>287</v>
      </c>
      <c r="E17" s="51" t="s">
        <v>288</v>
      </c>
      <c r="F17" s="51" t="str">
        <f t="shared" si="0"/>
        <v>Fraser Connell</v>
      </c>
      <c r="G17" s="52">
        <v>1.8545370370370368E-2</v>
      </c>
      <c r="H17" s="51" t="s">
        <v>16</v>
      </c>
      <c r="I17" s="14"/>
    </row>
    <row r="18" spans="1:9" x14ac:dyDescent="0.25">
      <c r="A18" s="50">
        <v>14</v>
      </c>
      <c r="B18" s="67">
        <v>8</v>
      </c>
      <c r="C18" s="36" t="s">
        <v>27</v>
      </c>
      <c r="D18" s="51" t="s">
        <v>289</v>
      </c>
      <c r="E18" s="51" t="s">
        <v>290</v>
      </c>
      <c r="F18" s="51" t="str">
        <f t="shared" si="0"/>
        <v>Jeremy Beale</v>
      </c>
      <c r="G18" s="52">
        <v>1.8628819444444448E-2</v>
      </c>
      <c r="H18" s="51" t="s">
        <v>16</v>
      </c>
      <c r="I18" s="14"/>
    </row>
    <row r="19" spans="1:9" x14ac:dyDescent="0.25">
      <c r="A19" s="50">
        <v>15</v>
      </c>
      <c r="B19" s="67">
        <v>9</v>
      </c>
      <c r="C19" s="36" t="s">
        <v>27</v>
      </c>
      <c r="D19" s="51" t="s">
        <v>90</v>
      </c>
      <c r="E19" s="51" t="s">
        <v>136</v>
      </c>
      <c r="F19" s="51" t="str">
        <f t="shared" si="0"/>
        <v>Henry Braithwaite</v>
      </c>
      <c r="G19" s="52">
        <v>1.8680439814814816E-2</v>
      </c>
      <c r="H19" s="51" t="s">
        <v>16</v>
      </c>
      <c r="I19" s="14"/>
    </row>
    <row r="20" spans="1:9" x14ac:dyDescent="0.25">
      <c r="A20" s="50">
        <v>16</v>
      </c>
      <c r="B20" s="67">
        <v>10</v>
      </c>
      <c r="C20" s="36" t="s">
        <v>27</v>
      </c>
      <c r="D20" s="51" t="s">
        <v>71</v>
      </c>
      <c r="E20" s="51" t="s">
        <v>161</v>
      </c>
      <c r="F20" s="51" t="str">
        <f t="shared" si="0"/>
        <v>James Randall</v>
      </c>
      <c r="G20" s="52">
        <v>1.8700231481481481E-2</v>
      </c>
      <c r="H20" s="51" t="s">
        <v>16</v>
      </c>
      <c r="I20" s="14"/>
    </row>
    <row r="21" spans="1:9" x14ac:dyDescent="0.25">
      <c r="A21" s="50">
        <v>17</v>
      </c>
      <c r="B21" s="67">
        <v>11</v>
      </c>
      <c r="C21" s="36" t="s">
        <v>27</v>
      </c>
      <c r="D21" s="58" t="s">
        <v>292</v>
      </c>
      <c r="E21" s="58" t="s">
        <v>132</v>
      </c>
      <c r="F21" s="51" t="str">
        <f t="shared" si="0"/>
        <v>Albert Howard</v>
      </c>
      <c r="G21" s="52">
        <v>1.9529861111111112E-2</v>
      </c>
      <c r="H21" s="51" t="s">
        <v>16</v>
      </c>
      <c r="I21" s="14"/>
    </row>
    <row r="22" spans="1:9" x14ac:dyDescent="0.25">
      <c r="A22" s="50">
        <v>18</v>
      </c>
      <c r="B22" s="67">
        <v>12</v>
      </c>
      <c r="C22" s="36" t="s">
        <v>27</v>
      </c>
      <c r="D22" s="58" t="s">
        <v>129</v>
      </c>
      <c r="E22" s="58" t="s">
        <v>293</v>
      </c>
      <c r="F22" s="51" t="str">
        <f t="shared" si="0"/>
        <v>Nick Burr</v>
      </c>
      <c r="G22" s="52">
        <v>1.9532175925925929E-2</v>
      </c>
      <c r="H22" s="51" t="s">
        <v>16</v>
      </c>
      <c r="I22" s="14"/>
    </row>
    <row r="23" spans="1:9" x14ac:dyDescent="0.25">
      <c r="A23" s="50">
        <v>19</v>
      </c>
      <c r="B23" s="67">
        <v>13</v>
      </c>
      <c r="C23" s="36" t="s">
        <v>27</v>
      </c>
      <c r="D23" s="58" t="s">
        <v>295</v>
      </c>
      <c r="E23" s="58" t="s">
        <v>294</v>
      </c>
      <c r="F23" s="51" t="str">
        <f t="shared" si="0"/>
        <v>Paty Morris</v>
      </c>
      <c r="G23" s="52">
        <v>1.9651736111111113E-2</v>
      </c>
      <c r="H23" s="51" t="s">
        <v>16</v>
      </c>
      <c r="I23" s="14"/>
    </row>
    <row r="24" spans="1:9" x14ac:dyDescent="0.25">
      <c r="A24" s="50">
        <v>20</v>
      </c>
      <c r="B24" s="67">
        <v>14</v>
      </c>
      <c r="C24" s="36" t="s">
        <v>27</v>
      </c>
      <c r="D24" s="58" t="s">
        <v>71</v>
      </c>
      <c r="E24" s="58" t="s">
        <v>64</v>
      </c>
      <c r="F24" s="51" t="str">
        <f t="shared" si="0"/>
        <v>James Ritossa</v>
      </c>
      <c r="G24" s="52">
        <v>1.9657638888888888E-2</v>
      </c>
      <c r="H24" s="51" t="s">
        <v>16</v>
      </c>
      <c r="I24" s="14"/>
    </row>
    <row r="25" spans="1:9" x14ac:dyDescent="0.25">
      <c r="A25" s="50">
        <v>21</v>
      </c>
      <c r="B25" s="67">
        <v>15</v>
      </c>
      <c r="C25" s="36" t="s">
        <v>27</v>
      </c>
      <c r="D25" s="58" t="s">
        <v>296</v>
      </c>
      <c r="E25" s="58" t="s">
        <v>297</v>
      </c>
      <c r="F25" s="51" t="str">
        <f t="shared" si="0"/>
        <v>Will White</v>
      </c>
      <c r="G25" s="52">
        <v>1.9762152777777778E-2</v>
      </c>
      <c r="H25" s="51" t="s">
        <v>16</v>
      </c>
      <c r="I25" s="14"/>
    </row>
    <row r="26" spans="1:9" x14ac:dyDescent="0.25">
      <c r="A26" s="50">
        <v>22</v>
      </c>
      <c r="B26" s="67">
        <v>16</v>
      </c>
      <c r="C26" s="36" t="s">
        <v>27</v>
      </c>
      <c r="D26" s="58" t="s">
        <v>298</v>
      </c>
      <c r="E26" s="58" t="s">
        <v>299</v>
      </c>
      <c r="F26" s="51" t="str">
        <f t="shared" si="0"/>
        <v>Riley Craig</v>
      </c>
      <c r="G26" s="52">
        <v>1.9773958333333331E-2</v>
      </c>
      <c r="H26" s="58" t="s">
        <v>300</v>
      </c>
      <c r="I26" s="14"/>
    </row>
    <row r="27" spans="1:9" x14ac:dyDescent="0.25">
      <c r="A27" s="50">
        <v>23</v>
      </c>
      <c r="B27" s="67">
        <v>17</v>
      </c>
      <c r="C27" s="36" t="s">
        <v>27</v>
      </c>
      <c r="D27" s="58" t="s">
        <v>301</v>
      </c>
      <c r="E27" s="58" t="s">
        <v>166</v>
      </c>
      <c r="F27" s="51" t="str">
        <f t="shared" si="0"/>
        <v>Blaise Howes</v>
      </c>
      <c r="G27" s="52">
        <v>1.9835995370370372E-2</v>
      </c>
      <c r="H27" s="58" t="s">
        <v>16</v>
      </c>
      <c r="I27" s="14"/>
    </row>
    <row r="28" spans="1:9" x14ac:dyDescent="0.25">
      <c r="A28" s="50">
        <v>24</v>
      </c>
      <c r="B28" s="67">
        <v>18</v>
      </c>
      <c r="C28" s="36" t="s">
        <v>27</v>
      </c>
      <c r="D28" s="58" t="s">
        <v>90</v>
      </c>
      <c r="E28" s="58" t="s">
        <v>302</v>
      </c>
      <c r="F28" s="51" t="str">
        <f t="shared" si="0"/>
        <v>Henry Maerschel</v>
      </c>
      <c r="G28" s="52">
        <v>2.0070138888888891E-2</v>
      </c>
      <c r="H28" s="58" t="s">
        <v>16</v>
      </c>
      <c r="I28" s="14"/>
    </row>
    <row r="29" spans="1:9" x14ac:dyDescent="0.25">
      <c r="A29" s="50">
        <v>25</v>
      </c>
      <c r="B29" s="67">
        <v>19</v>
      </c>
      <c r="C29" s="36" t="s">
        <v>27</v>
      </c>
      <c r="D29" s="58" t="s">
        <v>303</v>
      </c>
      <c r="E29" s="58" t="s">
        <v>304</v>
      </c>
      <c r="F29" s="51" t="str">
        <f t="shared" si="0"/>
        <v>Cameron Johnson</v>
      </c>
      <c r="G29" s="52">
        <v>2.0072569444444441E-2</v>
      </c>
      <c r="H29" s="58" t="s">
        <v>16</v>
      </c>
      <c r="I29" s="14"/>
    </row>
    <row r="30" spans="1:9" x14ac:dyDescent="0.25">
      <c r="A30" s="50">
        <v>26</v>
      </c>
      <c r="B30" s="67">
        <v>20</v>
      </c>
      <c r="C30" s="36" t="s">
        <v>27</v>
      </c>
      <c r="D30" s="58" t="s">
        <v>206</v>
      </c>
      <c r="E30" s="58" t="s">
        <v>305</v>
      </c>
      <c r="F30" s="51" t="str">
        <f t="shared" si="0"/>
        <v>Hugo Wurm</v>
      </c>
      <c r="G30" s="52">
        <v>2.0503819444444446E-2</v>
      </c>
      <c r="H30" s="58" t="s">
        <v>16</v>
      </c>
      <c r="I30" s="14"/>
    </row>
    <row r="31" spans="1:9" x14ac:dyDescent="0.25">
      <c r="A31" s="50">
        <v>27</v>
      </c>
      <c r="B31" s="67">
        <v>21</v>
      </c>
      <c r="C31" s="36" t="s">
        <v>27</v>
      </c>
      <c r="D31" s="58" t="s">
        <v>306</v>
      </c>
      <c r="E31" s="58" t="s">
        <v>307</v>
      </c>
      <c r="F31" s="51" t="str">
        <f t="shared" si="0"/>
        <v>Luca Paull</v>
      </c>
      <c r="G31" s="52">
        <v>2.0646874999999999E-2</v>
      </c>
      <c r="H31" s="58" t="s">
        <v>16</v>
      </c>
      <c r="I31" s="14"/>
    </row>
    <row r="32" spans="1:9" x14ac:dyDescent="0.25">
      <c r="A32" s="50">
        <v>28</v>
      </c>
      <c r="B32" s="67">
        <v>22</v>
      </c>
      <c r="C32" s="36" t="s">
        <v>27</v>
      </c>
      <c r="D32" s="58" t="s">
        <v>308</v>
      </c>
      <c r="E32" s="58" t="s">
        <v>309</v>
      </c>
      <c r="F32" s="51" t="str">
        <f t="shared" si="0"/>
        <v>Jude Gale</v>
      </c>
      <c r="G32" s="52">
        <v>2.0770023148148149E-2</v>
      </c>
      <c r="H32" s="58" t="s">
        <v>16</v>
      </c>
      <c r="I32" s="14"/>
    </row>
    <row r="33" spans="1:9" x14ac:dyDescent="0.25">
      <c r="A33" s="50">
        <v>29</v>
      </c>
      <c r="B33" s="67">
        <v>23</v>
      </c>
      <c r="C33" s="36" t="s">
        <v>27</v>
      </c>
      <c r="D33" s="58" t="s">
        <v>111</v>
      </c>
      <c r="E33" s="58" t="s">
        <v>310</v>
      </c>
      <c r="F33" s="51" t="str">
        <f t="shared" si="0"/>
        <v>Josh Rai</v>
      </c>
      <c r="G33" s="52">
        <v>2.0969444444444443E-2</v>
      </c>
      <c r="H33" s="58" t="s">
        <v>16</v>
      </c>
      <c r="I33" s="14"/>
    </row>
    <row r="34" spans="1:9" x14ac:dyDescent="0.25">
      <c r="A34" s="50">
        <v>30</v>
      </c>
      <c r="B34" s="67">
        <v>24</v>
      </c>
      <c r="C34" s="36" t="s">
        <v>27</v>
      </c>
      <c r="D34" s="58" t="s">
        <v>311</v>
      </c>
      <c r="E34" s="58" t="s">
        <v>312</v>
      </c>
      <c r="F34" s="51" t="str">
        <f t="shared" si="0"/>
        <v>Meshach Begg</v>
      </c>
      <c r="G34" s="52">
        <v>2.1071296296296296E-2</v>
      </c>
      <c r="H34" s="58" t="s">
        <v>16</v>
      </c>
      <c r="I34" s="14"/>
    </row>
    <row r="35" spans="1:9" x14ac:dyDescent="0.25">
      <c r="A35" s="50">
        <v>31</v>
      </c>
      <c r="B35" s="67">
        <v>25</v>
      </c>
      <c r="C35" s="36" t="s">
        <v>27</v>
      </c>
      <c r="D35" s="58" t="s">
        <v>313</v>
      </c>
      <c r="E35" s="58" t="s">
        <v>314</v>
      </c>
      <c r="F35" s="51" t="str">
        <f t="shared" si="0"/>
        <v>Oakley Price</v>
      </c>
      <c r="G35" s="52">
        <v>2.1200925925925925E-2</v>
      </c>
      <c r="H35" s="58" t="s">
        <v>16</v>
      </c>
      <c r="I35" s="14"/>
    </row>
    <row r="36" spans="1:9" x14ac:dyDescent="0.25">
      <c r="A36" s="50">
        <v>32</v>
      </c>
      <c r="B36" s="67">
        <v>26</v>
      </c>
      <c r="C36" s="36" t="s">
        <v>27</v>
      </c>
      <c r="D36" s="58" t="s">
        <v>298</v>
      </c>
      <c r="E36" s="58" t="s">
        <v>71</v>
      </c>
      <c r="F36" s="51" t="str">
        <f t="shared" si="0"/>
        <v>Riley James</v>
      </c>
      <c r="G36" s="52">
        <v>2.1259953703703705E-2</v>
      </c>
      <c r="H36" s="58" t="s">
        <v>36</v>
      </c>
      <c r="I36" s="14"/>
    </row>
    <row r="37" spans="1:9" x14ac:dyDescent="0.25">
      <c r="A37" s="50">
        <v>33</v>
      </c>
      <c r="B37" s="67">
        <v>27</v>
      </c>
      <c r="C37" s="36" t="s">
        <v>27</v>
      </c>
      <c r="D37" s="58" t="s">
        <v>315</v>
      </c>
      <c r="E37" s="58" t="s">
        <v>316</v>
      </c>
      <c r="F37" s="51" t="str">
        <f t="shared" ref="F37:F68" si="1">CONCATENATE(D37," ", E37)</f>
        <v>Dante Farinola</v>
      </c>
      <c r="G37" s="52">
        <v>2.1484837962962963E-2</v>
      </c>
      <c r="H37" s="58" t="s">
        <v>16</v>
      </c>
      <c r="I37" s="14"/>
    </row>
    <row r="38" spans="1:9" x14ac:dyDescent="0.25">
      <c r="A38" s="50">
        <v>34</v>
      </c>
      <c r="B38" s="67">
        <v>28</v>
      </c>
      <c r="C38" s="36" t="s">
        <v>27</v>
      </c>
      <c r="D38" s="21" t="s">
        <v>200</v>
      </c>
      <c r="E38" s="21" t="s">
        <v>260</v>
      </c>
      <c r="F38" s="51" t="str">
        <f t="shared" si="1"/>
        <v>Rohan Thiru</v>
      </c>
      <c r="G38" s="57">
        <v>2.149988425925926E-2</v>
      </c>
      <c r="H38" s="57" t="s">
        <v>16</v>
      </c>
      <c r="I38" s="14"/>
    </row>
    <row r="39" spans="1:9" x14ac:dyDescent="0.25">
      <c r="A39" s="50">
        <v>35</v>
      </c>
      <c r="B39" s="67">
        <v>29</v>
      </c>
      <c r="C39" s="36" t="s">
        <v>27</v>
      </c>
      <c r="D39" s="58" t="s">
        <v>63</v>
      </c>
      <c r="E39" s="58" t="s">
        <v>317</v>
      </c>
      <c r="F39" s="51" t="str">
        <f t="shared" si="1"/>
        <v>Flynn Carroll</v>
      </c>
      <c r="G39" s="52">
        <v>2.1623726851851852E-2</v>
      </c>
      <c r="H39" s="58" t="s">
        <v>16</v>
      </c>
      <c r="I39" s="14"/>
    </row>
    <row r="40" spans="1:9" x14ac:dyDescent="0.25">
      <c r="A40" s="50">
        <v>36</v>
      </c>
      <c r="B40" s="67">
        <v>30</v>
      </c>
      <c r="C40" s="36" t="s">
        <v>27</v>
      </c>
      <c r="D40" s="58" t="s">
        <v>152</v>
      </c>
      <c r="E40" s="58" t="s">
        <v>318</v>
      </c>
      <c r="F40" s="51" t="str">
        <f t="shared" si="1"/>
        <v>Louis Tolley</v>
      </c>
      <c r="G40" s="52">
        <v>2.1845254629629631E-2</v>
      </c>
      <c r="H40" s="58" t="s">
        <v>16</v>
      </c>
      <c r="I40" s="14"/>
    </row>
    <row r="41" spans="1:9" x14ac:dyDescent="0.25">
      <c r="A41" s="50">
        <v>37</v>
      </c>
      <c r="B41" s="67">
        <v>31</v>
      </c>
      <c r="C41" s="36" t="s">
        <v>27</v>
      </c>
      <c r="D41" s="58" t="s">
        <v>90</v>
      </c>
      <c r="E41" s="58" t="s">
        <v>319</v>
      </c>
      <c r="F41" s="51" t="str">
        <f t="shared" si="1"/>
        <v>Henry Stewart-Rattray</v>
      </c>
      <c r="G41" s="52">
        <v>2.1859490740740742E-2</v>
      </c>
      <c r="H41" s="58" t="s">
        <v>16</v>
      </c>
      <c r="I41" s="14"/>
    </row>
    <row r="42" spans="1:9" s="28" customFormat="1" x14ac:dyDescent="0.25">
      <c r="A42" s="50">
        <v>38</v>
      </c>
      <c r="B42" s="67">
        <v>32</v>
      </c>
      <c r="C42" s="36" t="s">
        <v>27</v>
      </c>
      <c r="D42" s="58" t="s">
        <v>254</v>
      </c>
      <c r="E42" s="58" t="s">
        <v>320</v>
      </c>
      <c r="F42" s="51" t="str">
        <f t="shared" si="1"/>
        <v>Charlie Warner</v>
      </c>
      <c r="G42" s="52">
        <v>2.186273148148148E-2</v>
      </c>
      <c r="H42" s="58" t="s">
        <v>16</v>
      </c>
      <c r="I42" s="14"/>
    </row>
    <row r="43" spans="1:9" s="28" customFormat="1" x14ac:dyDescent="0.25">
      <c r="A43" s="50">
        <v>39</v>
      </c>
      <c r="B43" s="67">
        <v>33</v>
      </c>
      <c r="C43" s="36" t="s">
        <v>27</v>
      </c>
      <c r="D43" s="58" t="s">
        <v>152</v>
      </c>
      <c r="E43" s="58" t="s">
        <v>321</v>
      </c>
      <c r="F43" s="51" t="str">
        <f t="shared" si="1"/>
        <v>Louis Mangan</v>
      </c>
      <c r="G43" s="52">
        <v>2.1885879629629634E-2</v>
      </c>
      <c r="H43" s="58" t="s">
        <v>16</v>
      </c>
      <c r="I43" s="14"/>
    </row>
    <row r="44" spans="1:9" s="28" customFormat="1" x14ac:dyDescent="0.25">
      <c r="A44" s="50">
        <v>40</v>
      </c>
      <c r="B44" s="67">
        <v>34</v>
      </c>
      <c r="C44" s="36" t="s">
        <v>27</v>
      </c>
      <c r="D44" s="58" t="s">
        <v>322</v>
      </c>
      <c r="E44" s="58" t="s">
        <v>323</v>
      </c>
      <c r="F44" s="51" t="str">
        <f t="shared" si="1"/>
        <v>Charles Lewis</v>
      </c>
      <c r="G44" s="52">
        <v>2.1928587962962962E-2</v>
      </c>
      <c r="H44" s="58" t="s">
        <v>16</v>
      </c>
      <c r="I44" s="14"/>
    </row>
    <row r="45" spans="1:9" s="28" customFormat="1" x14ac:dyDescent="0.25">
      <c r="A45" s="50">
        <v>41</v>
      </c>
      <c r="B45" s="67">
        <v>35</v>
      </c>
      <c r="C45" s="36" t="s">
        <v>27</v>
      </c>
      <c r="D45" s="58" t="s">
        <v>324</v>
      </c>
      <c r="E45" s="58" t="s">
        <v>325</v>
      </c>
      <c r="F45" s="51" t="str">
        <f t="shared" si="1"/>
        <v>Yash Patil</v>
      </c>
      <c r="G45" s="52">
        <v>2.2105787037037038E-2</v>
      </c>
      <c r="H45" s="58" t="s">
        <v>16</v>
      </c>
      <c r="I45" s="14"/>
    </row>
    <row r="46" spans="1:9" s="28" customFormat="1" x14ac:dyDescent="0.25">
      <c r="A46" s="50">
        <v>42</v>
      </c>
      <c r="B46" s="67">
        <v>36</v>
      </c>
      <c r="C46" s="36" t="s">
        <v>27</v>
      </c>
      <c r="D46" s="21" t="s">
        <v>261</v>
      </c>
      <c r="E46" s="21" t="s">
        <v>262</v>
      </c>
      <c r="F46" s="51" t="str">
        <f t="shared" si="1"/>
        <v>William Barone</v>
      </c>
      <c r="G46" s="57">
        <v>2.2146759259259258E-2</v>
      </c>
      <c r="H46" s="57" t="s">
        <v>16</v>
      </c>
      <c r="I46" s="14"/>
    </row>
    <row r="47" spans="1:9" x14ac:dyDescent="0.25">
      <c r="A47" s="50">
        <v>43</v>
      </c>
      <c r="B47" s="67">
        <v>37</v>
      </c>
      <c r="C47" s="36" t="s">
        <v>27</v>
      </c>
      <c r="D47" s="58" t="s">
        <v>326</v>
      </c>
      <c r="E47" s="58" t="s">
        <v>327</v>
      </c>
      <c r="F47" s="51" t="str">
        <f t="shared" si="1"/>
        <v>Alec Disney</v>
      </c>
      <c r="G47" s="52">
        <v>2.2196412037037035E-2</v>
      </c>
      <c r="H47" s="58" t="s">
        <v>16</v>
      </c>
      <c r="I47" s="14"/>
    </row>
    <row r="48" spans="1:9" x14ac:dyDescent="0.25">
      <c r="A48" s="50">
        <v>44</v>
      </c>
      <c r="B48" s="67">
        <v>38</v>
      </c>
      <c r="C48" s="36" t="s">
        <v>27</v>
      </c>
      <c r="D48" s="21" t="s">
        <v>263</v>
      </c>
      <c r="E48" s="21" t="s">
        <v>264</v>
      </c>
      <c r="F48" s="51" t="str">
        <f t="shared" si="1"/>
        <v>Derek Yang</v>
      </c>
      <c r="G48" s="57">
        <v>2.2212037037037034E-2</v>
      </c>
      <c r="H48" s="57" t="s">
        <v>16</v>
      </c>
      <c r="I48" s="14"/>
    </row>
    <row r="49" spans="1:11" s="28" customFormat="1" x14ac:dyDescent="0.25">
      <c r="A49" s="50">
        <v>45</v>
      </c>
      <c r="B49" s="67">
        <v>39</v>
      </c>
      <c r="C49" s="36" t="s">
        <v>27</v>
      </c>
      <c r="D49" s="58" t="s">
        <v>296</v>
      </c>
      <c r="E49" s="58" t="s">
        <v>328</v>
      </c>
      <c r="F49" s="51" t="str">
        <f t="shared" si="1"/>
        <v>Will Fitzgerald</v>
      </c>
      <c r="G49" s="52">
        <v>2.2271527777777776E-2</v>
      </c>
      <c r="H49" s="58" t="s">
        <v>16</v>
      </c>
      <c r="I49" s="14"/>
      <c r="K49" s="29"/>
    </row>
    <row r="50" spans="1:11" x14ac:dyDescent="0.25">
      <c r="A50" s="50">
        <v>46</v>
      </c>
      <c r="B50" s="67">
        <v>40</v>
      </c>
      <c r="C50" s="36" t="s">
        <v>27</v>
      </c>
      <c r="D50" s="58" t="s">
        <v>329</v>
      </c>
      <c r="E50" s="58" t="s">
        <v>330</v>
      </c>
      <c r="F50" s="51" t="str">
        <f t="shared" si="1"/>
        <v>Ryan Mah</v>
      </c>
      <c r="G50" s="52">
        <v>2.2310879629629632E-2</v>
      </c>
      <c r="H50" s="58" t="s">
        <v>16</v>
      </c>
      <c r="I50" s="14"/>
    </row>
    <row r="51" spans="1:11" x14ac:dyDescent="0.25">
      <c r="A51" s="50">
        <v>47</v>
      </c>
      <c r="B51" s="67">
        <v>41</v>
      </c>
      <c r="C51" s="36" t="s">
        <v>27</v>
      </c>
      <c r="D51" s="58" t="s">
        <v>101</v>
      </c>
      <c r="E51" s="58" t="s">
        <v>331</v>
      </c>
      <c r="F51" s="51" t="str">
        <f t="shared" si="1"/>
        <v>Oliver Grieve</v>
      </c>
      <c r="G51" s="52">
        <v>2.2678703703703704E-2</v>
      </c>
      <c r="H51" s="58" t="s">
        <v>16</v>
      </c>
      <c r="I51" s="14"/>
    </row>
    <row r="52" spans="1:11" x14ac:dyDescent="0.25">
      <c r="A52" s="50">
        <v>48</v>
      </c>
      <c r="B52" s="67">
        <v>42</v>
      </c>
      <c r="C52" s="36" t="s">
        <v>27</v>
      </c>
      <c r="D52" s="58" t="s">
        <v>332</v>
      </c>
      <c r="E52" s="58" t="s">
        <v>333</v>
      </c>
      <c r="F52" s="51" t="str">
        <f t="shared" si="1"/>
        <v>Guy Dello-Iacovo</v>
      </c>
      <c r="G52" s="52">
        <v>2.2861226851851851E-2</v>
      </c>
      <c r="H52" s="58" t="s">
        <v>16</v>
      </c>
      <c r="I52" s="14"/>
    </row>
    <row r="53" spans="1:11" x14ac:dyDescent="0.25">
      <c r="A53" s="50">
        <v>49</v>
      </c>
      <c r="B53" s="67">
        <v>43</v>
      </c>
      <c r="C53" s="36" t="s">
        <v>27</v>
      </c>
      <c r="D53" s="58" t="s">
        <v>251</v>
      </c>
      <c r="E53" s="58" t="s">
        <v>334</v>
      </c>
      <c r="F53" s="51" t="str">
        <f t="shared" si="1"/>
        <v>Tom Oldfield</v>
      </c>
      <c r="G53" s="52">
        <v>2.3340393518518517E-2</v>
      </c>
      <c r="H53" s="58" t="s">
        <v>16</v>
      </c>
      <c r="I53" s="14"/>
    </row>
    <row r="54" spans="1:11" x14ac:dyDescent="0.25">
      <c r="A54" s="50">
        <v>50</v>
      </c>
      <c r="B54" s="67">
        <v>44</v>
      </c>
      <c r="C54" s="36" t="s">
        <v>27</v>
      </c>
      <c r="D54" s="58" t="s">
        <v>296</v>
      </c>
      <c r="E54" s="58" t="s">
        <v>329</v>
      </c>
      <c r="F54" s="51" t="str">
        <f t="shared" si="1"/>
        <v>Will Ryan</v>
      </c>
      <c r="G54" s="52">
        <v>2.3402430555555558E-2</v>
      </c>
      <c r="H54" s="58" t="s">
        <v>16</v>
      </c>
      <c r="I54" s="14"/>
    </row>
    <row r="55" spans="1:11" x14ac:dyDescent="0.25">
      <c r="A55" s="50">
        <v>51</v>
      </c>
      <c r="B55" s="67">
        <v>45</v>
      </c>
      <c r="C55" s="36" t="s">
        <v>27</v>
      </c>
      <c r="D55" s="58" t="s">
        <v>335</v>
      </c>
      <c r="E55" s="58" t="s">
        <v>336</v>
      </c>
      <c r="F55" s="51" t="str">
        <f t="shared" si="1"/>
        <v>Jarvis Loveday</v>
      </c>
      <c r="G55" s="52">
        <v>2.3407407407407405E-2</v>
      </c>
      <c r="H55" s="58" t="s">
        <v>16</v>
      </c>
      <c r="I55" s="14"/>
    </row>
    <row r="56" spans="1:11" x14ac:dyDescent="0.25">
      <c r="A56" s="50">
        <v>52</v>
      </c>
      <c r="B56" s="67">
        <v>46</v>
      </c>
      <c r="C56" s="36" t="s">
        <v>27</v>
      </c>
      <c r="D56" s="58" t="s">
        <v>337</v>
      </c>
      <c r="E56" s="58" t="s">
        <v>338</v>
      </c>
      <c r="F56" s="51" t="str">
        <f t="shared" si="1"/>
        <v>Ted Newman</v>
      </c>
      <c r="G56" s="52">
        <v>2.3904976851851851E-2</v>
      </c>
      <c r="H56" s="58" t="s">
        <v>16</v>
      </c>
      <c r="I56" s="14"/>
    </row>
    <row r="57" spans="1:11" x14ac:dyDescent="0.25">
      <c r="A57" s="50">
        <v>53</v>
      </c>
      <c r="B57" s="67">
        <v>47</v>
      </c>
      <c r="C57" s="36" t="s">
        <v>27</v>
      </c>
      <c r="D57" s="58" t="s">
        <v>296</v>
      </c>
      <c r="E57" s="58" t="s">
        <v>339</v>
      </c>
      <c r="F57" s="51" t="str">
        <f t="shared" si="1"/>
        <v>Will Rozenbilds</v>
      </c>
      <c r="G57" s="52">
        <v>2.3907291666666663E-2</v>
      </c>
      <c r="H57" s="58" t="s">
        <v>16</v>
      </c>
      <c r="I57" s="14"/>
    </row>
    <row r="58" spans="1:11" x14ac:dyDescent="0.25">
      <c r="A58" s="50">
        <v>54</v>
      </c>
      <c r="B58" s="67">
        <v>48</v>
      </c>
      <c r="C58" s="36" t="s">
        <v>27</v>
      </c>
      <c r="D58" s="58" t="s">
        <v>251</v>
      </c>
      <c r="E58" s="58" t="s">
        <v>340</v>
      </c>
      <c r="F58" s="51" t="str">
        <f t="shared" si="1"/>
        <v>Tom Edwards</v>
      </c>
      <c r="G58" s="52">
        <v>2.3909606481481483E-2</v>
      </c>
      <c r="H58" s="58" t="s">
        <v>16</v>
      </c>
      <c r="I58" s="14"/>
    </row>
    <row r="59" spans="1:11" x14ac:dyDescent="0.25">
      <c r="A59" s="50">
        <v>55</v>
      </c>
      <c r="B59" s="67">
        <v>49</v>
      </c>
      <c r="C59" s="36" t="s">
        <v>27</v>
      </c>
      <c r="D59" s="58" t="s">
        <v>86</v>
      </c>
      <c r="E59" s="58" t="s">
        <v>341</v>
      </c>
      <c r="F59" s="51" t="str">
        <f t="shared" si="1"/>
        <v>Thomas Hamilton-Smith</v>
      </c>
      <c r="G59" s="52">
        <v>2.4487962962962965E-2</v>
      </c>
      <c r="H59" s="58" t="s">
        <v>16</v>
      </c>
      <c r="I59" s="14"/>
    </row>
    <row r="60" spans="1:11" x14ac:dyDescent="0.25">
      <c r="A60" s="50">
        <v>56</v>
      </c>
      <c r="B60" s="67">
        <v>50</v>
      </c>
      <c r="C60" s="36" t="s">
        <v>27</v>
      </c>
      <c r="D60" s="21" t="s">
        <v>265</v>
      </c>
      <c r="E60" s="21" t="s">
        <v>228</v>
      </c>
      <c r="F60" s="51" t="str">
        <f t="shared" si="1"/>
        <v>Oscar Chen</v>
      </c>
      <c r="G60" s="57">
        <v>2.5819444444444447E-2</v>
      </c>
      <c r="H60" s="57" t="s">
        <v>16</v>
      </c>
      <c r="I60" s="14"/>
    </row>
    <row r="61" spans="1:11" x14ac:dyDescent="0.25">
      <c r="A61" s="50">
        <v>57</v>
      </c>
      <c r="B61" s="67">
        <v>51</v>
      </c>
      <c r="C61" s="36" t="s">
        <v>27</v>
      </c>
      <c r="D61" s="58" t="s">
        <v>342</v>
      </c>
      <c r="E61" s="58" t="s">
        <v>343</v>
      </c>
      <c r="F61" s="51" t="str">
        <f t="shared" si="1"/>
        <v>Cormac Dwyer</v>
      </c>
      <c r="G61" s="52">
        <v>2.6475000000000002E-2</v>
      </c>
      <c r="H61" s="58" t="s">
        <v>16</v>
      </c>
      <c r="I61" s="14"/>
    </row>
    <row r="62" spans="1:11" x14ac:dyDescent="0.25">
      <c r="A62" s="50">
        <v>58</v>
      </c>
      <c r="B62" s="67">
        <v>52</v>
      </c>
      <c r="C62" s="36" t="s">
        <v>27</v>
      </c>
      <c r="D62" s="58" t="s">
        <v>344</v>
      </c>
      <c r="E62" s="58" t="s">
        <v>345</v>
      </c>
      <c r="F62" s="51" t="str">
        <f t="shared" si="1"/>
        <v>Fergus Carruthers</v>
      </c>
      <c r="G62" s="52">
        <v>2.6478125000000002E-2</v>
      </c>
      <c r="H62" s="58" t="s">
        <v>16</v>
      </c>
      <c r="I62" s="14"/>
    </row>
    <row r="63" spans="1:11" x14ac:dyDescent="0.25">
      <c r="A63" s="50">
        <v>59</v>
      </c>
      <c r="B63" s="67">
        <v>53</v>
      </c>
      <c r="C63" s="36" t="s">
        <v>27</v>
      </c>
      <c r="D63" s="58" t="s">
        <v>79</v>
      </c>
      <c r="E63" s="58" t="s">
        <v>346</v>
      </c>
      <c r="F63" s="51" t="str">
        <f t="shared" si="1"/>
        <v>Luke Harvey</v>
      </c>
      <c r="G63" s="52">
        <v>2.6481250000000001E-2</v>
      </c>
      <c r="H63" s="58" t="s">
        <v>16</v>
      </c>
      <c r="I63" s="14"/>
    </row>
    <row r="64" spans="1:11" x14ac:dyDescent="0.25">
      <c r="A64" s="50">
        <v>60</v>
      </c>
      <c r="B64" s="67">
        <v>54</v>
      </c>
      <c r="C64" s="36" t="s">
        <v>27</v>
      </c>
      <c r="D64" s="58" t="s">
        <v>347</v>
      </c>
      <c r="E64" s="58" t="s">
        <v>348</v>
      </c>
      <c r="F64" s="51" t="str">
        <f t="shared" si="1"/>
        <v>Jasper Polglase</v>
      </c>
      <c r="G64" s="52">
        <v>2.6485300925925923E-2</v>
      </c>
      <c r="H64" s="58" t="s">
        <v>16</v>
      </c>
      <c r="I64" s="14"/>
    </row>
    <row r="65" spans="1:10" x14ac:dyDescent="0.25">
      <c r="A65" s="50">
        <v>61</v>
      </c>
      <c r="B65" s="67">
        <v>55</v>
      </c>
      <c r="C65" s="36" t="s">
        <v>27</v>
      </c>
      <c r="D65" s="58" t="s">
        <v>296</v>
      </c>
      <c r="E65" s="58" t="s">
        <v>349</v>
      </c>
      <c r="F65" s="51" t="str">
        <f t="shared" si="1"/>
        <v>Will Shepherd</v>
      </c>
      <c r="G65" s="52">
        <v>2.6488194444444446E-2</v>
      </c>
      <c r="H65" s="58" t="s">
        <v>16</v>
      </c>
      <c r="I65" s="14"/>
    </row>
    <row r="66" spans="1:10" x14ac:dyDescent="0.25">
      <c r="A66" s="50">
        <v>62</v>
      </c>
      <c r="B66" s="67">
        <v>56</v>
      </c>
      <c r="C66" s="36" t="s">
        <v>27</v>
      </c>
      <c r="D66" s="58" t="s">
        <v>350</v>
      </c>
      <c r="E66" s="58" t="s">
        <v>351</v>
      </c>
      <c r="F66" s="51" t="str">
        <f t="shared" si="1"/>
        <v>Jamie Wells</v>
      </c>
      <c r="G66" s="52">
        <v>2.6491782407407408E-2</v>
      </c>
      <c r="H66" s="58" t="s">
        <v>16</v>
      </c>
      <c r="I66" s="14"/>
    </row>
    <row r="67" spans="1:10" x14ac:dyDescent="0.25">
      <c r="A67" s="50">
        <v>63</v>
      </c>
      <c r="B67" s="67">
        <v>57</v>
      </c>
      <c r="C67" s="36" t="s">
        <v>27</v>
      </c>
      <c r="D67" s="58" t="s">
        <v>90</v>
      </c>
      <c r="E67" s="58" t="s">
        <v>352</v>
      </c>
      <c r="F67" s="51" t="str">
        <f t="shared" si="1"/>
        <v>Henry Hawker</v>
      </c>
      <c r="G67" s="52">
        <v>2.649664351851852E-2</v>
      </c>
      <c r="H67" s="58" t="s">
        <v>16</v>
      </c>
      <c r="I67" s="14"/>
    </row>
    <row r="68" spans="1:10" x14ac:dyDescent="0.25">
      <c r="A68" s="50">
        <v>64</v>
      </c>
      <c r="B68" s="67">
        <v>58</v>
      </c>
      <c r="C68" s="36" t="s">
        <v>27</v>
      </c>
      <c r="D68" s="58" t="s">
        <v>283</v>
      </c>
      <c r="E68" s="58" t="s">
        <v>353</v>
      </c>
      <c r="F68" s="51" t="str">
        <f t="shared" si="1"/>
        <v>Sam Macleod</v>
      </c>
      <c r="G68" s="52">
        <v>2.6499189814814816E-2</v>
      </c>
      <c r="H68" s="58" t="s">
        <v>16</v>
      </c>
      <c r="I68" s="14"/>
    </row>
    <row r="69" spans="1:10" x14ac:dyDescent="0.25">
      <c r="A69" s="50">
        <v>65</v>
      </c>
      <c r="B69" s="67">
        <v>59</v>
      </c>
      <c r="C69" s="36" t="s">
        <v>27</v>
      </c>
      <c r="D69" s="58" t="s">
        <v>354</v>
      </c>
      <c r="E69" s="58" t="s">
        <v>355</v>
      </c>
      <c r="F69" s="51" t="str">
        <f t="shared" ref="F69:F77" si="2">CONCATENATE(D69," ", E69)</f>
        <v>Ashwin Atukorala</v>
      </c>
      <c r="G69" s="52">
        <v>2.6693750000000002E-2</v>
      </c>
      <c r="H69" s="58" t="s">
        <v>16</v>
      </c>
      <c r="I69" s="14"/>
    </row>
    <row r="70" spans="1:10" x14ac:dyDescent="0.25">
      <c r="A70" s="50">
        <v>66</v>
      </c>
      <c r="B70" s="67">
        <v>60</v>
      </c>
      <c r="C70" s="36" t="s">
        <v>27</v>
      </c>
      <c r="D70" s="58" t="s">
        <v>71</v>
      </c>
      <c r="E70" s="58" t="s">
        <v>356</v>
      </c>
      <c r="F70" s="51" t="str">
        <f t="shared" si="2"/>
        <v>James Loftus</v>
      </c>
      <c r="G70" s="52">
        <v>2.6706712962962963E-2</v>
      </c>
      <c r="H70" s="58" t="s">
        <v>16</v>
      </c>
      <c r="I70" s="14"/>
    </row>
    <row r="71" spans="1:10" x14ac:dyDescent="0.25">
      <c r="A71" s="50">
        <v>67</v>
      </c>
      <c r="B71" s="67">
        <v>61</v>
      </c>
      <c r="C71" s="36" t="s">
        <v>27</v>
      </c>
      <c r="D71" s="58" t="s">
        <v>357</v>
      </c>
      <c r="E71" s="58" t="s">
        <v>358</v>
      </c>
      <c r="F71" s="51" t="str">
        <f t="shared" si="2"/>
        <v>Lysander Tonkin</v>
      </c>
      <c r="G71" s="52">
        <v>2.6905208333333333E-2</v>
      </c>
      <c r="H71" s="58" t="s">
        <v>16</v>
      </c>
      <c r="I71" s="14"/>
    </row>
    <row r="72" spans="1:10" x14ac:dyDescent="0.25">
      <c r="A72" s="50">
        <v>68</v>
      </c>
      <c r="B72" s="67">
        <v>62</v>
      </c>
      <c r="C72" s="36" t="s">
        <v>27</v>
      </c>
      <c r="D72" s="58" t="s">
        <v>359</v>
      </c>
      <c r="E72" s="58" t="s">
        <v>360</v>
      </c>
      <c r="F72" s="51" t="str">
        <f t="shared" si="2"/>
        <v>Seb Bower</v>
      </c>
      <c r="G72" s="52">
        <v>2.7309953703703701E-2</v>
      </c>
      <c r="H72" s="58" t="s">
        <v>16</v>
      </c>
      <c r="I72" s="14"/>
    </row>
    <row r="73" spans="1:10" x14ac:dyDescent="0.25">
      <c r="A73" s="50">
        <v>69</v>
      </c>
      <c r="B73" s="67">
        <v>63</v>
      </c>
      <c r="C73" s="36" t="s">
        <v>27</v>
      </c>
      <c r="D73" s="58" t="s">
        <v>361</v>
      </c>
      <c r="E73" s="58" t="s">
        <v>362</v>
      </c>
      <c r="F73" s="51" t="str">
        <f t="shared" si="2"/>
        <v>Lincoln Woodley</v>
      </c>
      <c r="G73" s="52">
        <v>2.916087962962963E-2</v>
      </c>
      <c r="H73" s="58" t="s">
        <v>16</v>
      </c>
      <c r="I73" s="14"/>
    </row>
    <row r="74" spans="1:10" x14ac:dyDescent="0.25">
      <c r="A74" s="50">
        <v>70</v>
      </c>
      <c r="B74" s="67">
        <v>64</v>
      </c>
      <c r="C74" s="36" t="s">
        <v>27</v>
      </c>
      <c r="D74" s="58" t="s">
        <v>144</v>
      </c>
      <c r="E74" s="58" t="s">
        <v>363</v>
      </c>
      <c r="F74" s="51" t="str">
        <f t="shared" si="2"/>
        <v>Hugh Phillips</v>
      </c>
      <c r="G74" s="52">
        <v>2.9164351851851854E-2</v>
      </c>
      <c r="H74" s="58" t="s">
        <v>16</v>
      </c>
      <c r="I74" s="14"/>
    </row>
    <row r="75" spans="1:10" x14ac:dyDescent="0.25">
      <c r="A75" s="50">
        <v>71</v>
      </c>
      <c r="B75" s="67">
        <v>65</v>
      </c>
      <c r="C75" s="36" t="s">
        <v>27</v>
      </c>
      <c r="D75" s="58" t="s">
        <v>364</v>
      </c>
      <c r="E75" s="58" t="s">
        <v>365</v>
      </c>
      <c r="F75" s="51" t="str">
        <f t="shared" si="2"/>
        <v>Nathan Choi</v>
      </c>
      <c r="G75" s="52">
        <v>2.9348726851851848E-2</v>
      </c>
      <c r="H75" s="58" t="s">
        <v>16</v>
      </c>
      <c r="I75" s="14"/>
    </row>
    <row r="76" spans="1:10" x14ac:dyDescent="0.25">
      <c r="A76" s="50">
        <v>72</v>
      </c>
      <c r="B76" s="67">
        <v>66</v>
      </c>
      <c r="C76" s="36" t="s">
        <v>27</v>
      </c>
      <c r="D76" s="58" t="s">
        <v>165</v>
      </c>
      <c r="E76" s="58" t="s">
        <v>366</v>
      </c>
      <c r="F76" s="51" t="str">
        <f t="shared" si="2"/>
        <v>Ethan Lim</v>
      </c>
      <c r="G76" s="52">
        <v>3.5441550925925928E-2</v>
      </c>
      <c r="H76" s="58" t="s">
        <v>16</v>
      </c>
      <c r="I76" s="14"/>
    </row>
    <row r="77" spans="1:10" x14ac:dyDescent="0.25">
      <c r="A77" s="50">
        <v>73</v>
      </c>
      <c r="B77" s="67"/>
      <c r="C77" s="36" t="s">
        <v>27</v>
      </c>
      <c r="D77" s="58" t="s">
        <v>367</v>
      </c>
      <c r="E77" s="58" t="s">
        <v>368</v>
      </c>
      <c r="F77" s="51" t="str">
        <f t="shared" si="2"/>
        <v>Jules Sheedy</v>
      </c>
      <c r="G77" s="65" t="s">
        <v>370</v>
      </c>
      <c r="H77" s="58" t="s">
        <v>16</v>
      </c>
      <c r="I77" s="14"/>
    </row>
    <row r="78" spans="1:10" x14ac:dyDescent="0.25">
      <c r="A78" s="50"/>
      <c r="B78" s="50"/>
      <c r="C78" s="36"/>
      <c r="D78" s="51"/>
      <c r="E78" s="51"/>
      <c r="F78" s="51"/>
      <c r="G78" s="52"/>
      <c r="H78" s="72"/>
    </row>
    <row r="79" spans="1:10" s="28" customFormat="1" x14ac:dyDescent="0.25">
      <c r="A79" s="50"/>
      <c r="B79" s="50"/>
      <c r="C79" s="36"/>
      <c r="D79" s="51"/>
      <c r="E79" s="51"/>
      <c r="F79" s="51"/>
      <c r="G79" s="52"/>
      <c r="H79" s="72"/>
      <c r="I79" s="76"/>
      <c r="J79" s="29"/>
    </row>
    <row r="80" spans="1:10" x14ac:dyDescent="0.25">
      <c r="A80" s="50"/>
      <c r="B80" s="50"/>
      <c r="C80" s="36"/>
      <c r="D80" s="51"/>
      <c r="E80" s="51"/>
      <c r="F80" s="51"/>
      <c r="G80" s="52"/>
      <c r="H80" s="72"/>
    </row>
    <row r="81" spans="1:8" x14ac:dyDescent="0.25">
      <c r="A81" s="50"/>
      <c r="B81" s="50"/>
      <c r="C81" s="36"/>
      <c r="D81" s="51"/>
      <c r="E81" s="51"/>
      <c r="F81" s="51"/>
      <c r="G81" s="52"/>
      <c r="H81" s="72"/>
    </row>
    <row r="82" spans="1:8" x14ac:dyDescent="0.25">
      <c r="A82" s="50"/>
      <c r="B82" s="50"/>
      <c r="C82" s="36"/>
      <c r="D82" s="51"/>
      <c r="E82" s="51"/>
      <c r="F82" s="51"/>
      <c r="G82" s="52"/>
      <c r="H82" s="72"/>
    </row>
    <row r="83" spans="1:8" x14ac:dyDescent="0.25">
      <c r="A83" s="50"/>
      <c r="B83" s="50"/>
      <c r="C83" s="36"/>
      <c r="D83" s="51"/>
      <c r="E83" s="51"/>
      <c r="F83" s="51"/>
      <c r="G83" s="52"/>
      <c r="H83" s="72"/>
    </row>
    <row r="84" spans="1:8" x14ac:dyDescent="0.25">
      <c r="A84" s="50"/>
      <c r="B84" s="50"/>
      <c r="C84" s="36"/>
      <c r="D84" s="51"/>
      <c r="E84" s="51"/>
      <c r="F84" s="51"/>
      <c r="G84" s="52"/>
      <c r="H84" s="72"/>
    </row>
    <row r="85" spans="1:8" x14ac:dyDescent="0.25">
      <c r="A85" s="50"/>
      <c r="B85" s="50"/>
      <c r="C85" s="36"/>
      <c r="D85" s="51"/>
      <c r="E85" s="51"/>
      <c r="F85" s="51"/>
      <c r="G85" s="52"/>
      <c r="H85" s="72"/>
    </row>
    <row r="86" spans="1:8" x14ac:dyDescent="0.25">
      <c r="A86" s="50"/>
      <c r="B86" s="50"/>
      <c r="C86" s="36"/>
      <c r="D86" s="51"/>
      <c r="E86" s="51"/>
      <c r="F86" s="51"/>
      <c r="G86" s="52"/>
      <c r="H86" s="72"/>
    </row>
    <row r="87" spans="1:8" x14ac:dyDescent="0.25">
      <c r="A87" s="50"/>
      <c r="B87" s="50"/>
      <c r="C87" s="36"/>
      <c r="D87" s="51"/>
      <c r="E87" s="51"/>
      <c r="F87" s="51"/>
      <c r="G87" s="52"/>
      <c r="H87" s="72"/>
    </row>
    <row r="88" spans="1:8" x14ac:dyDescent="0.25">
      <c r="A88" s="50"/>
      <c r="B88" s="50"/>
      <c r="C88" s="36"/>
      <c r="D88" s="51"/>
      <c r="E88" s="51"/>
      <c r="F88" s="51"/>
      <c r="G88" s="52"/>
      <c r="H88" s="72"/>
    </row>
    <row r="89" spans="1:8" x14ac:dyDescent="0.25">
      <c r="A89" s="50"/>
      <c r="B89" s="50"/>
      <c r="C89" s="36"/>
      <c r="D89" s="51"/>
      <c r="E89" s="51"/>
      <c r="F89" s="51"/>
      <c r="G89" s="52"/>
      <c r="H89" s="72"/>
    </row>
    <row r="90" spans="1:8" x14ac:dyDescent="0.25">
      <c r="A90" s="50"/>
      <c r="B90" s="50"/>
      <c r="C90" s="36"/>
      <c r="D90" s="51"/>
      <c r="E90" s="51"/>
      <c r="F90" s="51"/>
      <c r="G90" s="52"/>
      <c r="H90" s="72"/>
    </row>
    <row r="91" spans="1:8" x14ac:dyDescent="0.25">
      <c r="A91" s="50"/>
      <c r="B91" s="50"/>
      <c r="C91" s="36"/>
      <c r="D91" s="51"/>
      <c r="E91" s="51"/>
      <c r="F91" s="51"/>
      <c r="G91" s="52"/>
      <c r="H91" s="72"/>
    </row>
    <row r="92" spans="1:8" x14ac:dyDescent="0.25">
      <c r="A92" s="50"/>
      <c r="B92" s="50"/>
      <c r="C92" s="36"/>
      <c r="D92" s="51"/>
      <c r="E92" s="51"/>
      <c r="F92" s="51"/>
      <c r="G92" s="52"/>
      <c r="H92" s="72"/>
    </row>
    <row r="93" spans="1:8" x14ac:dyDescent="0.25">
      <c r="A93" s="50"/>
      <c r="B93" s="50"/>
      <c r="C93" s="36"/>
      <c r="D93" s="51"/>
      <c r="E93" s="51"/>
      <c r="F93" s="51"/>
      <c r="G93" s="52"/>
      <c r="H93" s="72"/>
    </row>
    <row r="94" spans="1:8" x14ac:dyDescent="0.25">
      <c r="A94" s="50"/>
      <c r="B94" s="50"/>
      <c r="C94" s="36"/>
      <c r="D94" s="51"/>
      <c r="E94" s="51"/>
      <c r="F94" s="51"/>
      <c r="G94" s="52"/>
      <c r="H94" s="72"/>
    </row>
    <row r="95" spans="1:8" x14ac:dyDescent="0.25">
      <c r="A95" s="50"/>
      <c r="B95" s="50"/>
      <c r="C95" s="36"/>
      <c r="D95" s="51"/>
      <c r="E95" s="51"/>
      <c r="F95" s="51"/>
      <c r="G95" s="52"/>
      <c r="H95" s="72"/>
    </row>
    <row r="96" spans="1:8" x14ac:dyDescent="0.25">
      <c r="A96" s="50"/>
      <c r="B96" s="50"/>
      <c r="C96" s="36"/>
      <c r="D96" s="51"/>
      <c r="E96" s="51"/>
      <c r="F96" s="51"/>
      <c r="G96" s="52"/>
      <c r="H96" s="72"/>
    </row>
    <row r="97" spans="1:9" s="28" customFormat="1" x14ac:dyDescent="0.25">
      <c r="A97" s="50"/>
      <c r="B97" s="50"/>
      <c r="C97" s="36"/>
      <c r="D97" s="51"/>
      <c r="E97" s="51"/>
      <c r="F97" s="51"/>
      <c r="G97" s="52"/>
      <c r="H97" s="72"/>
      <c r="I97" s="77"/>
    </row>
    <row r="98" spans="1:9" s="28" customFormat="1" x14ac:dyDescent="0.25">
      <c r="A98" s="50"/>
      <c r="B98" s="50"/>
      <c r="C98" s="36"/>
      <c r="D98" s="51"/>
      <c r="E98" s="51"/>
      <c r="F98" s="51"/>
      <c r="G98" s="52"/>
      <c r="H98" s="72"/>
      <c r="I98" s="77"/>
    </row>
    <row r="99" spans="1:9" s="28" customFormat="1" x14ac:dyDescent="0.25">
      <c r="A99" s="50"/>
      <c r="B99" s="50"/>
      <c r="C99" s="36"/>
      <c r="D99" s="51"/>
      <c r="E99" s="51"/>
      <c r="F99" s="51"/>
      <c r="G99" s="52"/>
      <c r="H99" s="72"/>
      <c r="I99" s="78"/>
    </row>
    <row r="100" spans="1:9" x14ac:dyDescent="0.25">
      <c r="A100" s="50"/>
      <c r="B100" s="50"/>
      <c r="C100" s="36"/>
      <c r="D100" s="51"/>
      <c r="E100" s="51"/>
      <c r="F100" s="51"/>
      <c r="G100" s="52"/>
      <c r="H100" s="72"/>
    </row>
    <row r="101" spans="1:9" x14ac:dyDescent="0.25">
      <c r="A101" s="50"/>
      <c r="B101" s="50"/>
      <c r="C101" s="36"/>
      <c r="D101" s="51"/>
      <c r="E101" s="51"/>
      <c r="F101" s="51"/>
      <c r="G101" s="52"/>
      <c r="H101" s="72"/>
    </row>
    <row r="102" spans="1:9" x14ac:dyDescent="0.25">
      <c r="A102" s="50"/>
      <c r="B102" s="50"/>
      <c r="C102" s="36"/>
      <c r="D102" s="51"/>
      <c r="E102" s="51"/>
      <c r="F102" s="51"/>
      <c r="G102" s="52"/>
      <c r="H102" s="72"/>
    </row>
    <row r="103" spans="1:9" x14ac:dyDescent="0.25">
      <c r="A103" s="50"/>
      <c r="B103" s="50"/>
      <c r="C103" s="36"/>
      <c r="D103" s="51"/>
      <c r="E103" s="51"/>
      <c r="F103" s="51"/>
      <c r="G103" s="52"/>
      <c r="H103" s="72"/>
    </row>
    <row r="104" spans="1:9" x14ac:dyDescent="0.25">
      <c r="A104" s="50"/>
      <c r="B104" s="50"/>
      <c r="C104" s="36"/>
      <c r="D104" s="51"/>
      <c r="E104" s="51"/>
      <c r="F104" s="51"/>
      <c r="G104" s="52"/>
      <c r="H104" s="72"/>
    </row>
    <row r="105" spans="1:9" x14ac:dyDescent="0.25">
      <c r="A105" s="50"/>
      <c r="B105" s="50"/>
      <c r="C105" s="36"/>
      <c r="D105" s="51"/>
      <c r="E105" s="51"/>
      <c r="F105" s="51"/>
      <c r="G105" s="52"/>
      <c r="H105" s="72"/>
    </row>
    <row r="106" spans="1:9" x14ac:dyDescent="0.25">
      <c r="A106" s="50"/>
      <c r="B106" s="50"/>
      <c r="C106" s="36"/>
      <c r="D106" s="51"/>
      <c r="E106" s="51"/>
      <c r="F106" s="51"/>
      <c r="G106" s="52"/>
      <c r="H106" s="72"/>
    </row>
    <row r="107" spans="1:9" x14ac:dyDescent="0.25">
      <c r="A107" s="50"/>
      <c r="B107" s="50"/>
      <c r="C107" s="36"/>
      <c r="D107" s="51"/>
      <c r="E107" s="51"/>
      <c r="F107" s="51"/>
      <c r="G107" s="52"/>
      <c r="H107" s="72"/>
    </row>
    <row r="108" spans="1:9" x14ac:dyDescent="0.25">
      <c r="A108" s="50"/>
      <c r="B108" s="50"/>
      <c r="C108" s="36"/>
      <c r="D108" s="51"/>
      <c r="E108" s="51"/>
      <c r="F108" s="51"/>
      <c r="G108" s="52"/>
      <c r="H108" s="72"/>
    </row>
    <row r="109" spans="1:9" x14ac:dyDescent="0.25">
      <c r="A109" s="50"/>
      <c r="B109" s="50"/>
      <c r="C109" s="36"/>
      <c r="D109" s="51"/>
      <c r="E109" s="51"/>
      <c r="F109" s="51"/>
      <c r="G109" s="52"/>
      <c r="H109" s="72"/>
    </row>
    <row r="110" spans="1:9" x14ac:dyDescent="0.25">
      <c r="A110" s="50"/>
      <c r="B110" s="50"/>
      <c r="C110" s="36"/>
      <c r="D110" s="51"/>
      <c r="E110" s="51"/>
      <c r="F110" s="51"/>
      <c r="G110" s="52"/>
      <c r="H110" s="72"/>
    </row>
    <row r="111" spans="1:9" x14ac:dyDescent="0.25">
      <c r="A111" s="50"/>
      <c r="B111" s="50"/>
      <c r="C111" s="36"/>
      <c r="D111" s="51"/>
      <c r="E111" s="51"/>
      <c r="F111" s="51"/>
      <c r="G111" s="52"/>
      <c r="H111" s="72"/>
    </row>
    <row r="112" spans="1:9" x14ac:dyDescent="0.25">
      <c r="A112" s="50"/>
      <c r="B112" s="50"/>
      <c r="C112" s="36"/>
      <c r="D112" s="51"/>
      <c r="E112" s="51"/>
      <c r="F112" s="51"/>
      <c r="G112" s="52"/>
      <c r="H112" s="72"/>
    </row>
    <row r="113" spans="1:10" x14ac:dyDescent="0.25">
      <c r="A113" s="50"/>
      <c r="B113" s="50"/>
      <c r="C113" s="36"/>
      <c r="D113" s="51"/>
      <c r="E113" s="51"/>
      <c r="F113" s="51"/>
      <c r="G113" s="52"/>
      <c r="H113" s="72"/>
    </row>
    <row r="114" spans="1:10" x14ac:dyDescent="0.25">
      <c r="A114" s="50"/>
      <c r="B114" s="50"/>
      <c r="C114" s="36"/>
      <c r="D114" s="51"/>
      <c r="E114" s="51"/>
      <c r="F114" s="51"/>
      <c r="G114" s="52"/>
      <c r="H114" s="72"/>
    </row>
    <row r="115" spans="1:10" x14ac:dyDescent="0.25">
      <c r="A115" s="50"/>
      <c r="B115" s="50"/>
      <c r="C115" s="36"/>
      <c r="D115" s="51"/>
      <c r="E115" s="51"/>
      <c r="F115" s="51"/>
      <c r="G115" s="52"/>
      <c r="H115" s="72"/>
    </row>
    <row r="116" spans="1:10" x14ac:dyDescent="0.25">
      <c r="A116" s="50"/>
      <c r="B116" s="50"/>
      <c r="C116" s="36"/>
      <c r="D116" s="51"/>
      <c r="E116" s="51"/>
      <c r="F116" s="51"/>
      <c r="G116" s="52"/>
      <c r="H116" s="72"/>
    </row>
    <row r="117" spans="1:10" x14ac:dyDescent="0.25">
      <c r="A117" s="50"/>
      <c r="B117" s="50"/>
      <c r="C117" s="36"/>
      <c r="D117" s="51"/>
      <c r="E117" s="51"/>
      <c r="F117" s="51"/>
      <c r="G117" s="52"/>
      <c r="H117" s="72"/>
    </row>
    <row r="118" spans="1:10" x14ac:dyDescent="0.25">
      <c r="A118" s="50"/>
      <c r="B118" s="50"/>
      <c r="C118" s="36"/>
      <c r="D118" s="51"/>
      <c r="E118" s="51"/>
      <c r="F118" s="51"/>
      <c r="G118" s="52"/>
      <c r="H118" s="72"/>
    </row>
    <row r="119" spans="1:10" x14ac:dyDescent="0.25">
      <c r="A119" s="50"/>
      <c r="B119" s="50"/>
      <c r="C119" s="36"/>
      <c r="D119" s="51"/>
      <c r="E119" s="51"/>
      <c r="F119" s="51"/>
      <c r="G119" s="52"/>
      <c r="H119" s="72"/>
    </row>
    <row r="120" spans="1:10" x14ac:dyDescent="0.25">
      <c r="A120" s="50"/>
      <c r="B120" s="50"/>
      <c r="C120" s="36"/>
      <c r="D120" s="51"/>
      <c r="E120" s="51"/>
      <c r="F120" s="51"/>
      <c r="G120" s="52"/>
      <c r="H120" s="72"/>
    </row>
    <row r="121" spans="1:10" x14ac:dyDescent="0.25">
      <c r="A121" s="50"/>
      <c r="B121" s="50"/>
      <c r="C121" s="36"/>
      <c r="D121" s="51"/>
      <c r="E121" s="51"/>
      <c r="F121" s="51"/>
      <c r="G121" s="52"/>
      <c r="H121" s="72"/>
      <c r="I121" s="71"/>
      <c r="J121" s="26"/>
    </row>
    <row r="122" spans="1:10" x14ac:dyDescent="0.25">
      <c r="A122" s="50"/>
      <c r="B122" s="50"/>
      <c r="C122" s="36"/>
      <c r="D122" s="53"/>
      <c r="E122" s="53"/>
      <c r="F122" s="53"/>
      <c r="G122" s="53"/>
      <c r="H122" s="74"/>
    </row>
    <row r="123" spans="1:10" x14ac:dyDescent="0.25">
      <c r="A123" s="56"/>
      <c r="B123" s="56"/>
      <c r="C123" s="36"/>
      <c r="D123" s="21"/>
      <c r="E123" s="21"/>
      <c r="F123" s="21"/>
      <c r="G123" s="21"/>
      <c r="H123" s="73"/>
    </row>
    <row r="124" spans="1:10" x14ac:dyDescent="0.25">
      <c r="A124" s="56"/>
      <c r="B124" s="56"/>
      <c r="C124" s="36"/>
      <c r="D124" s="21"/>
      <c r="E124" s="21"/>
      <c r="F124" s="21"/>
      <c r="G124" s="21"/>
      <c r="H124" s="73"/>
    </row>
    <row r="125" spans="1:10" x14ac:dyDescent="0.25">
      <c r="A125" s="56"/>
      <c r="B125" s="56"/>
      <c r="C125" s="36"/>
      <c r="D125" s="21"/>
      <c r="E125" s="21"/>
      <c r="F125" s="21"/>
      <c r="G125" s="21"/>
      <c r="H125" s="73"/>
    </row>
    <row r="126" spans="1:10" x14ac:dyDescent="0.25">
      <c r="A126" s="56"/>
      <c r="B126" s="56"/>
      <c r="C126" s="36"/>
      <c r="D126" s="21"/>
      <c r="E126" s="21"/>
      <c r="F126" s="21"/>
      <c r="G126" s="21"/>
      <c r="H126" s="73"/>
    </row>
    <row r="127" spans="1:10" x14ac:dyDescent="0.25">
      <c r="A127" s="56"/>
      <c r="B127" s="56"/>
      <c r="C127" s="36"/>
      <c r="D127" s="21"/>
      <c r="E127" s="21"/>
      <c r="F127" s="21"/>
      <c r="G127" s="21"/>
      <c r="H127" s="73"/>
    </row>
    <row r="128" spans="1:10" x14ac:dyDescent="0.25">
      <c r="A128" s="56"/>
      <c r="B128" s="56"/>
      <c r="C128" s="36"/>
      <c r="D128" s="21"/>
      <c r="E128" s="21"/>
      <c r="F128" s="21"/>
      <c r="G128" s="21"/>
      <c r="H128" s="73"/>
    </row>
    <row r="129" spans="1:8" x14ac:dyDescent="0.25">
      <c r="A129" s="56"/>
      <c r="B129" s="56"/>
      <c r="C129" s="36"/>
      <c r="D129" s="21"/>
      <c r="E129" s="21"/>
      <c r="F129" s="21"/>
      <c r="G129" s="21"/>
      <c r="H129" s="73"/>
    </row>
    <row r="130" spans="1:8" x14ac:dyDescent="0.25">
      <c r="A130" s="56"/>
      <c r="B130" s="56"/>
      <c r="C130" s="36"/>
      <c r="D130" s="21"/>
      <c r="E130" s="21"/>
      <c r="F130" s="21"/>
      <c r="G130" s="21"/>
      <c r="H130" s="73"/>
    </row>
    <row r="131" spans="1:8" x14ac:dyDescent="0.25">
      <c r="A131" s="56"/>
      <c r="B131" s="56"/>
      <c r="C131" s="36"/>
      <c r="D131" s="21"/>
      <c r="E131" s="21"/>
      <c r="F131" s="21"/>
      <c r="G131" s="21"/>
      <c r="H131" s="73"/>
    </row>
    <row r="132" spans="1:8" x14ac:dyDescent="0.25">
      <c r="A132" s="56"/>
      <c r="B132" s="56"/>
      <c r="C132" s="36"/>
      <c r="D132" s="21"/>
      <c r="E132" s="21"/>
      <c r="F132" s="21"/>
      <c r="G132" s="21"/>
      <c r="H132" s="73"/>
    </row>
    <row r="133" spans="1:8" x14ac:dyDescent="0.25">
      <c r="A133" s="56"/>
      <c r="B133" s="56"/>
      <c r="C133" s="36"/>
      <c r="D133" s="21"/>
      <c r="E133" s="21"/>
      <c r="F133" s="21"/>
      <c r="G133" s="21"/>
      <c r="H133" s="73"/>
    </row>
    <row r="134" spans="1:8" x14ac:dyDescent="0.25">
      <c r="A134" s="56"/>
      <c r="B134" s="56"/>
      <c r="C134" s="36"/>
      <c r="D134" s="21"/>
      <c r="E134" s="21"/>
      <c r="F134" s="21"/>
      <c r="G134" s="21"/>
      <c r="H134" s="73"/>
    </row>
    <row r="135" spans="1:8" x14ac:dyDescent="0.25">
      <c r="A135" s="56"/>
      <c r="B135" s="56"/>
      <c r="C135" s="36"/>
      <c r="D135" s="21"/>
      <c r="E135" s="21"/>
      <c r="F135" s="21"/>
      <c r="G135" s="21"/>
      <c r="H135" s="73"/>
    </row>
    <row r="136" spans="1:8" x14ac:dyDescent="0.25">
      <c r="A136" s="56"/>
      <c r="B136" s="56"/>
      <c r="C136" s="36"/>
      <c r="D136" s="21"/>
      <c r="E136" s="21"/>
      <c r="F136" s="21"/>
      <c r="G136" s="21"/>
      <c r="H136" s="73"/>
    </row>
    <row r="137" spans="1:8" x14ac:dyDescent="0.25">
      <c r="A137" s="56"/>
      <c r="B137" s="56"/>
      <c r="C137" s="36"/>
      <c r="D137" s="21"/>
      <c r="E137" s="21"/>
      <c r="F137" s="21"/>
      <c r="G137" s="21"/>
      <c r="H137" s="73"/>
    </row>
    <row r="138" spans="1:8" x14ac:dyDescent="0.25">
      <c r="A138" s="56"/>
      <c r="B138" s="56"/>
      <c r="C138" s="36"/>
      <c r="D138" s="21"/>
      <c r="E138" s="21"/>
      <c r="F138" s="21"/>
      <c r="G138" s="21"/>
      <c r="H138" s="73"/>
    </row>
    <row r="139" spans="1:8" x14ac:dyDescent="0.25">
      <c r="A139" s="56"/>
      <c r="B139" s="56"/>
      <c r="C139" s="36"/>
      <c r="D139" s="21"/>
      <c r="E139" s="21"/>
      <c r="F139" s="21"/>
      <c r="G139" s="21"/>
      <c r="H139" s="73"/>
    </row>
    <row r="140" spans="1:8" x14ac:dyDescent="0.25">
      <c r="A140" s="56"/>
      <c r="B140" s="56"/>
      <c r="C140" s="36"/>
      <c r="D140" s="21"/>
      <c r="E140" s="21"/>
      <c r="F140" s="21"/>
      <c r="G140" s="21"/>
      <c r="H140" s="73"/>
    </row>
    <row r="141" spans="1:8" x14ac:dyDescent="0.25">
      <c r="A141" s="56"/>
      <c r="B141" s="56"/>
      <c r="C141" s="36"/>
      <c r="D141" s="21"/>
      <c r="E141" s="21"/>
      <c r="F141" s="21"/>
      <c r="G141" s="21"/>
      <c r="H141" s="73"/>
    </row>
    <row r="142" spans="1:8" x14ac:dyDescent="0.25">
      <c r="A142" s="56"/>
      <c r="B142" s="56"/>
      <c r="C142" s="36"/>
      <c r="D142" s="21"/>
      <c r="E142" s="21"/>
      <c r="F142" s="21"/>
      <c r="G142" s="21"/>
      <c r="H142" s="73"/>
    </row>
    <row r="143" spans="1:8" x14ac:dyDescent="0.25">
      <c r="A143" s="56"/>
      <c r="B143" s="56"/>
      <c r="C143" s="36"/>
      <c r="D143" s="21"/>
      <c r="E143" s="21"/>
      <c r="F143" s="21"/>
      <c r="G143" s="21"/>
      <c r="H143" s="73"/>
    </row>
    <row r="144" spans="1:8" x14ac:dyDescent="0.25">
      <c r="A144" s="56"/>
      <c r="B144" s="56"/>
      <c r="C144" s="36"/>
      <c r="D144" s="21"/>
      <c r="E144" s="21"/>
      <c r="F144" s="21"/>
      <c r="G144" s="21"/>
      <c r="H144" s="73"/>
    </row>
    <row r="145" spans="1:8" x14ac:dyDescent="0.25">
      <c r="A145" s="56"/>
      <c r="B145" s="56"/>
      <c r="C145" s="36"/>
      <c r="D145" s="21"/>
      <c r="E145" s="21"/>
      <c r="F145" s="21"/>
      <c r="G145" s="21"/>
      <c r="H145" s="73"/>
    </row>
    <row r="146" spans="1:8" x14ac:dyDescent="0.25">
      <c r="A146" s="56"/>
      <c r="B146" s="56"/>
      <c r="C146" s="36"/>
      <c r="D146" s="21"/>
      <c r="E146" s="21"/>
      <c r="F146" s="21"/>
      <c r="G146" s="21"/>
      <c r="H146" s="73"/>
    </row>
    <row r="147" spans="1:8" x14ac:dyDescent="0.25">
      <c r="A147" s="56"/>
      <c r="B147" s="56"/>
      <c r="C147" s="36"/>
      <c r="D147" s="21"/>
      <c r="E147" s="21"/>
      <c r="F147" s="21"/>
      <c r="G147" s="21"/>
      <c r="H147" s="73"/>
    </row>
    <row r="148" spans="1:8" x14ac:dyDescent="0.25">
      <c r="A148" s="56"/>
      <c r="B148" s="56"/>
      <c r="C148" s="36"/>
      <c r="D148" s="21"/>
      <c r="E148" s="21"/>
      <c r="F148" s="21"/>
      <c r="G148" s="21"/>
      <c r="H148" s="73"/>
    </row>
    <row r="149" spans="1:8" x14ac:dyDescent="0.25">
      <c r="A149" s="56"/>
      <c r="B149" s="56"/>
      <c r="C149" s="36"/>
      <c r="D149" s="21"/>
      <c r="E149" s="21"/>
      <c r="F149" s="21"/>
      <c r="G149" s="21"/>
      <c r="H149" s="73"/>
    </row>
    <row r="150" spans="1:8" x14ac:dyDescent="0.25">
      <c r="A150" s="56"/>
      <c r="B150" s="56"/>
      <c r="C150" s="36"/>
      <c r="D150" s="21"/>
      <c r="E150" s="21"/>
      <c r="F150" s="21"/>
      <c r="G150" s="21"/>
      <c r="H150" s="73"/>
    </row>
    <row r="151" spans="1:8" x14ac:dyDescent="0.25">
      <c r="A151" s="56"/>
      <c r="B151" s="56"/>
      <c r="C151" s="36"/>
      <c r="D151" s="21"/>
      <c r="E151" s="21"/>
      <c r="F151" s="21"/>
      <c r="G151" s="21"/>
      <c r="H151" s="73"/>
    </row>
    <row r="152" spans="1:8" x14ac:dyDescent="0.25">
      <c r="A152" s="56"/>
      <c r="B152" s="56"/>
      <c r="C152" s="36"/>
      <c r="D152" s="21"/>
      <c r="E152" s="21"/>
      <c r="F152" s="21"/>
      <c r="G152" s="21"/>
      <c r="H152" s="73"/>
    </row>
    <row r="153" spans="1:8" x14ac:dyDescent="0.25">
      <c r="A153" s="56"/>
      <c r="B153" s="56"/>
      <c r="C153" s="36"/>
      <c r="D153" s="21"/>
      <c r="E153" s="21"/>
      <c r="F153" s="21"/>
      <c r="G153" s="21"/>
      <c r="H153" s="73"/>
    </row>
    <row r="154" spans="1:8" x14ac:dyDescent="0.25">
      <c r="A154" s="56"/>
      <c r="B154" s="56"/>
      <c r="C154" s="36"/>
      <c r="D154" s="21"/>
      <c r="E154" s="21"/>
      <c r="F154" s="21"/>
      <c r="G154" s="21"/>
      <c r="H154" s="73"/>
    </row>
    <row r="155" spans="1:8" x14ac:dyDescent="0.25">
      <c r="A155" s="56"/>
      <c r="B155" s="56"/>
      <c r="C155" s="36"/>
      <c r="D155" s="21"/>
      <c r="E155" s="21"/>
      <c r="F155" s="21"/>
      <c r="G155" s="21"/>
      <c r="H155" s="73"/>
    </row>
    <row r="156" spans="1:8" x14ac:dyDescent="0.25">
      <c r="A156" s="56"/>
      <c r="B156" s="56"/>
      <c r="C156" s="36"/>
      <c r="D156" s="21"/>
      <c r="E156" s="21"/>
      <c r="F156" s="21"/>
      <c r="G156" s="21"/>
      <c r="H156" s="73"/>
    </row>
    <row r="157" spans="1:8" x14ac:dyDescent="0.25">
      <c r="A157" s="56"/>
      <c r="B157" s="56"/>
      <c r="C157" s="36"/>
      <c r="D157" s="21"/>
      <c r="E157" s="21"/>
      <c r="F157" s="21"/>
      <c r="G157" s="21"/>
      <c r="H157" s="73"/>
    </row>
    <row r="158" spans="1:8" x14ac:dyDescent="0.25">
      <c r="A158" s="56"/>
      <c r="B158" s="56"/>
      <c r="C158" s="36"/>
      <c r="D158" s="21"/>
      <c r="E158" s="21"/>
      <c r="F158" s="21"/>
      <c r="G158" s="21"/>
      <c r="H158" s="73"/>
    </row>
    <row r="159" spans="1:8" x14ac:dyDescent="0.25">
      <c r="A159" s="56"/>
      <c r="B159" s="56"/>
      <c r="C159" s="36"/>
      <c r="D159" s="21"/>
      <c r="E159" s="21"/>
      <c r="F159" s="21"/>
      <c r="G159" s="21"/>
      <c r="H159" s="73"/>
    </row>
    <row r="160" spans="1:8" x14ac:dyDescent="0.25">
      <c r="A160" s="56"/>
      <c r="B160" s="56"/>
      <c r="C160" s="36"/>
      <c r="D160" s="21"/>
      <c r="E160" s="21"/>
      <c r="F160" s="21"/>
      <c r="G160" s="21"/>
      <c r="H160" s="73"/>
    </row>
    <row r="161" spans="1:8" x14ac:dyDescent="0.25">
      <c r="A161" s="56"/>
      <c r="B161" s="56"/>
      <c r="C161" s="36"/>
      <c r="D161" s="21"/>
      <c r="E161" s="21"/>
      <c r="F161" s="21"/>
      <c r="G161" s="21"/>
      <c r="H161" s="73"/>
    </row>
    <row r="162" spans="1:8" x14ac:dyDescent="0.25">
      <c r="A162" s="56"/>
      <c r="B162" s="56"/>
      <c r="C162" s="36"/>
      <c r="D162" s="21"/>
      <c r="E162" s="21"/>
      <c r="F162" s="21"/>
      <c r="G162" s="21"/>
      <c r="H162" s="73"/>
    </row>
    <row r="163" spans="1:8" x14ac:dyDescent="0.25">
      <c r="A163" s="56"/>
      <c r="B163" s="56"/>
      <c r="C163" s="36"/>
      <c r="D163" s="21"/>
      <c r="E163" s="21"/>
      <c r="F163" s="21"/>
      <c r="G163" s="21"/>
      <c r="H163" s="73"/>
    </row>
    <row r="164" spans="1:8" x14ac:dyDescent="0.25">
      <c r="A164" s="56"/>
      <c r="B164" s="56"/>
      <c r="C164" s="36"/>
      <c r="D164" s="21"/>
      <c r="E164" s="21"/>
      <c r="F164" s="21"/>
      <c r="G164" s="21"/>
      <c r="H164" s="73"/>
    </row>
    <row r="165" spans="1:8" x14ac:dyDescent="0.25">
      <c r="A165" s="56"/>
      <c r="B165" s="56"/>
      <c r="C165" s="36"/>
      <c r="D165" s="21"/>
      <c r="E165" s="21"/>
      <c r="F165" s="21"/>
      <c r="G165" s="21"/>
      <c r="H165" s="73"/>
    </row>
    <row r="166" spans="1:8" x14ac:dyDescent="0.25">
      <c r="A166" s="56"/>
      <c r="B166" s="56"/>
      <c r="C166" s="36"/>
      <c r="D166" s="21"/>
      <c r="E166" s="21"/>
      <c r="F166" s="21"/>
      <c r="G166" s="21"/>
      <c r="H166" s="73"/>
    </row>
    <row r="167" spans="1:8" x14ac:dyDescent="0.25">
      <c r="A167" s="56"/>
      <c r="B167" s="56"/>
      <c r="C167" s="36"/>
      <c r="D167" s="21"/>
      <c r="E167" s="21"/>
      <c r="F167" s="21"/>
      <c r="G167" s="21"/>
      <c r="H167" s="73"/>
    </row>
    <row r="168" spans="1:8" x14ac:dyDescent="0.25">
      <c r="A168" s="56"/>
      <c r="B168" s="56"/>
      <c r="C168" s="36"/>
      <c r="D168" s="21"/>
      <c r="E168" s="21"/>
      <c r="F168" s="21"/>
      <c r="G168" s="21"/>
      <c r="H168" s="73"/>
    </row>
    <row r="169" spans="1:8" x14ac:dyDescent="0.25">
      <c r="A169" s="56"/>
      <c r="B169" s="56"/>
      <c r="C169" s="36"/>
      <c r="D169" s="21"/>
      <c r="E169" s="21"/>
      <c r="F169" s="21"/>
      <c r="G169" s="21"/>
      <c r="H169" s="73"/>
    </row>
  </sheetData>
  <autoFilter ref="A4:H4" xr:uid="{00000000-0009-0000-0000-000001000000}">
    <sortState xmlns:xlrd2="http://schemas.microsoft.com/office/spreadsheetml/2017/richdata2" ref="A5:H77">
      <sortCondition ref="A4:A77"/>
    </sortState>
  </autoFilter>
  <mergeCells count="2">
    <mergeCell ref="A2:H2"/>
    <mergeCell ref="A3:E3"/>
  </mergeCells>
  <conditionalFormatting sqref="C5:C8 C39:C45 C47 C49:C59 C61:C77 C10:C37">
    <cfRule type="cellIs" dxfId="75" priority="153" stopIfTrue="1" operator="equal">
      <formula>"Primary Girls"</formula>
    </cfRule>
    <cfRule type="cellIs" dxfId="74" priority="154" stopIfTrue="1" operator="equal">
      <formula>"Middle Girls"</formula>
    </cfRule>
    <cfRule type="cellIs" dxfId="73" priority="155" stopIfTrue="1" operator="equal">
      <formula>"Senior Girls"</formula>
    </cfRule>
    <cfRule type="cellIs" dxfId="72" priority="156" stopIfTrue="1" operator="equal">
      <formula>"Senior Boys"</formula>
    </cfRule>
    <cfRule type="cellIs" dxfId="71" priority="157" stopIfTrue="1" operator="equal">
      <formula>"Middle Boys"</formula>
    </cfRule>
    <cfRule type="cellIs" dxfId="70" priority="158" stopIfTrue="1" operator="equal">
      <formula>"Primary Boys"</formula>
    </cfRule>
  </conditionalFormatting>
  <conditionalFormatting sqref="C105">
    <cfRule type="cellIs" dxfId="69" priority="117" stopIfTrue="1" operator="equal">
      <formula>"Primary Girls"</formula>
    </cfRule>
    <cfRule type="cellIs" dxfId="68" priority="118" stopIfTrue="1" operator="equal">
      <formula>"Middle Girls"</formula>
    </cfRule>
    <cfRule type="cellIs" dxfId="67" priority="119" stopIfTrue="1" operator="equal">
      <formula>"Senior Girls"</formula>
    </cfRule>
    <cfRule type="cellIs" dxfId="66" priority="120" stopIfTrue="1" operator="equal">
      <formula>"Senior Boys"</formula>
    </cfRule>
    <cfRule type="cellIs" dxfId="65" priority="121" stopIfTrue="1" operator="equal">
      <formula>"Middle Boys"</formula>
    </cfRule>
    <cfRule type="cellIs" dxfId="64" priority="122" stopIfTrue="1" operator="equal">
      <formula>"Primary Boys"</formula>
    </cfRule>
  </conditionalFormatting>
  <conditionalFormatting sqref="C106:C169">
    <cfRule type="cellIs" dxfId="63" priority="111" stopIfTrue="1" operator="equal">
      <formula>"Primary Girls"</formula>
    </cfRule>
    <cfRule type="cellIs" dxfId="62" priority="112" stopIfTrue="1" operator="equal">
      <formula>"Middle Girls"</formula>
    </cfRule>
    <cfRule type="cellIs" dxfId="61" priority="113" stopIfTrue="1" operator="equal">
      <formula>"Senior Girls"</formula>
    </cfRule>
    <cfRule type="cellIs" dxfId="60" priority="114" stopIfTrue="1" operator="equal">
      <formula>"Senior Boys"</formula>
    </cfRule>
    <cfRule type="cellIs" dxfId="59" priority="115" stopIfTrue="1" operator="equal">
      <formula>"Middle Boys"</formula>
    </cfRule>
    <cfRule type="cellIs" dxfId="58" priority="116" stopIfTrue="1" operator="equal">
      <formula>"Primary Boys"</formula>
    </cfRule>
  </conditionalFormatting>
  <conditionalFormatting sqref="C78:C96">
    <cfRule type="cellIs" dxfId="57" priority="135" stopIfTrue="1" operator="equal">
      <formula>"Primary Girls"</formula>
    </cfRule>
    <cfRule type="cellIs" dxfId="56" priority="136" stopIfTrue="1" operator="equal">
      <formula>"Middle Girls"</formula>
    </cfRule>
    <cfRule type="cellIs" dxfId="55" priority="137" stopIfTrue="1" operator="equal">
      <formula>"Senior Girls"</formula>
    </cfRule>
    <cfRule type="cellIs" dxfId="54" priority="138" stopIfTrue="1" operator="equal">
      <formula>"Senior Boys"</formula>
    </cfRule>
    <cfRule type="cellIs" dxfId="53" priority="139" stopIfTrue="1" operator="equal">
      <formula>"Middle Boys"</formula>
    </cfRule>
    <cfRule type="cellIs" dxfId="52" priority="140" stopIfTrue="1" operator="equal">
      <formula>"Primary Boys"</formula>
    </cfRule>
  </conditionalFormatting>
  <conditionalFormatting sqref="C97:C99 C101:C104">
    <cfRule type="cellIs" dxfId="51" priority="129" stopIfTrue="1" operator="equal">
      <formula>"Primary Girls"</formula>
    </cfRule>
    <cfRule type="cellIs" dxfId="50" priority="130" stopIfTrue="1" operator="equal">
      <formula>"Middle Girls"</formula>
    </cfRule>
    <cfRule type="cellIs" dxfId="49" priority="131" stopIfTrue="1" operator="equal">
      <formula>"Senior Girls"</formula>
    </cfRule>
    <cfRule type="cellIs" dxfId="48" priority="132" stopIfTrue="1" operator="equal">
      <formula>"Senior Boys"</formula>
    </cfRule>
    <cfRule type="cellIs" dxfId="47" priority="133" stopIfTrue="1" operator="equal">
      <formula>"Middle Boys"</formula>
    </cfRule>
    <cfRule type="cellIs" dxfId="46" priority="134" stopIfTrue="1" operator="equal">
      <formula>"Primary Boys"</formula>
    </cfRule>
  </conditionalFormatting>
  <conditionalFormatting sqref="C100">
    <cfRule type="cellIs" dxfId="45" priority="123" stopIfTrue="1" operator="equal">
      <formula>"Primary Girls"</formula>
    </cfRule>
    <cfRule type="cellIs" dxfId="44" priority="124" stopIfTrue="1" operator="equal">
      <formula>"Middle Girls"</formula>
    </cfRule>
    <cfRule type="cellIs" dxfId="43" priority="125" stopIfTrue="1" operator="equal">
      <formula>"Senior Girls"</formula>
    </cfRule>
    <cfRule type="cellIs" dxfId="42" priority="126" stopIfTrue="1" operator="equal">
      <formula>"Senior Boys"</formula>
    </cfRule>
    <cfRule type="cellIs" dxfId="41" priority="127" stopIfTrue="1" operator="equal">
      <formula>"Middle Boys"</formula>
    </cfRule>
    <cfRule type="cellIs" dxfId="40" priority="128" stopIfTrue="1" operator="equal">
      <formula>"Primary Boys"</formula>
    </cfRule>
  </conditionalFormatting>
  <conditionalFormatting sqref="I5:I77">
    <cfRule type="cellIs" dxfId="39" priority="101" stopIfTrue="1" operator="equal">
      <formula>"Short"</formula>
    </cfRule>
    <cfRule type="cellIs" dxfId="38" priority="102" stopIfTrue="1" operator="equal">
      <formula>"Woodcock"</formula>
    </cfRule>
    <cfRule type="cellIs" dxfId="37" priority="103" stopIfTrue="1" operator="equal">
      <formula>"MacDermott"</formula>
    </cfRule>
    <cfRule type="cellIs" dxfId="36" priority="104" stopIfTrue="1" operator="equal">
      <formula>"Howard"</formula>
    </cfRule>
    <cfRule type="cellIs" dxfId="35" priority="105" stopIfTrue="1" operator="equal">
      <formula>"Hawkes"</formula>
    </cfRule>
    <cfRule type="cellIs" dxfId="34" priority="106" stopIfTrue="1" operator="equal">
      <formula>"School &amp; Allen"</formula>
    </cfRule>
    <cfRule type="cellIs" dxfId="33" priority="107" stopIfTrue="1" operator="equal">
      <formula>"Da Costa"</formula>
    </cfRule>
    <cfRule type="cellIs" dxfId="32" priority="108" stopIfTrue="1" operator="equal">
      <formula>"Farr"</formula>
    </cfRule>
    <cfRule type="cellIs" dxfId="31" priority="109" stopIfTrue="1" operator="equal">
      <formula>"Farrell"</formula>
    </cfRule>
    <cfRule type="cellIs" dxfId="30" priority="110" stopIfTrue="1" operator="equal">
      <formula>"Young"</formula>
    </cfRule>
  </conditionalFormatting>
  <conditionalFormatting sqref="C9">
    <cfRule type="cellIs" dxfId="29" priority="1" stopIfTrue="1" operator="equal">
      <formula>"Primary Girls"</formula>
    </cfRule>
    <cfRule type="cellIs" dxfId="28" priority="2" stopIfTrue="1" operator="equal">
      <formula>"Middle Girls"</formula>
    </cfRule>
    <cfRule type="cellIs" dxfId="27" priority="3" stopIfTrue="1" operator="equal">
      <formula>"Senior Girls"</formula>
    </cfRule>
    <cfRule type="cellIs" dxfId="26" priority="4" stopIfTrue="1" operator="equal">
      <formula>"Senior Boys"</formula>
    </cfRule>
    <cfRule type="cellIs" dxfId="25" priority="5" stopIfTrue="1" operator="equal">
      <formula>"Middle Boys"</formula>
    </cfRule>
    <cfRule type="cellIs" dxfId="24" priority="6" stopIfTrue="1" operator="equal">
      <formula>"Primary Boys"</formula>
    </cfRule>
  </conditionalFormatting>
  <conditionalFormatting sqref="C38">
    <cfRule type="cellIs" dxfId="23" priority="65" stopIfTrue="1" operator="equal">
      <formula>"Primary Girls"</formula>
    </cfRule>
    <cfRule type="cellIs" dxfId="22" priority="66" stopIfTrue="1" operator="equal">
      <formula>"Middle Girls"</formula>
    </cfRule>
    <cfRule type="cellIs" dxfId="21" priority="67" stopIfTrue="1" operator="equal">
      <formula>"Senior Girls"</formula>
    </cfRule>
    <cfRule type="cellIs" dxfId="20" priority="68" stopIfTrue="1" operator="equal">
      <formula>"Senior Boys"</formula>
    </cfRule>
    <cfRule type="cellIs" dxfId="19" priority="69" stopIfTrue="1" operator="equal">
      <formula>"Middle Boys"</formula>
    </cfRule>
    <cfRule type="cellIs" dxfId="18" priority="70" stopIfTrue="1" operator="equal">
      <formula>"Primary Boys"</formula>
    </cfRule>
  </conditionalFormatting>
  <conditionalFormatting sqref="C46">
    <cfRule type="cellIs" dxfId="17" priority="49" stopIfTrue="1" operator="equal">
      <formula>"Primary Girls"</formula>
    </cfRule>
    <cfRule type="cellIs" dxfId="16" priority="50" stopIfTrue="1" operator="equal">
      <formula>"Middle Girls"</formula>
    </cfRule>
    <cfRule type="cellIs" dxfId="15" priority="51" stopIfTrue="1" operator="equal">
      <formula>"Senior Girls"</formula>
    </cfRule>
    <cfRule type="cellIs" dxfId="14" priority="52" stopIfTrue="1" operator="equal">
      <formula>"Senior Boys"</formula>
    </cfRule>
    <cfRule type="cellIs" dxfId="13" priority="53" stopIfTrue="1" operator="equal">
      <formula>"Middle Boys"</formula>
    </cfRule>
    <cfRule type="cellIs" dxfId="12" priority="54" stopIfTrue="1" operator="equal">
      <formula>"Primary Boys"</formula>
    </cfRule>
  </conditionalFormatting>
  <conditionalFormatting sqref="C48">
    <cfRule type="cellIs" dxfId="11" priority="33" stopIfTrue="1" operator="equal">
      <formula>"Primary Girls"</formula>
    </cfRule>
    <cfRule type="cellIs" dxfId="10" priority="34" stopIfTrue="1" operator="equal">
      <formula>"Middle Girls"</formula>
    </cfRule>
    <cfRule type="cellIs" dxfId="9" priority="35" stopIfTrue="1" operator="equal">
      <formula>"Senior Girls"</formula>
    </cfRule>
    <cfRule type="cellIs" dxfId="8" priority="36" stopIfTrue="1" operator="equal">
      <formula>"Senior Boys"</formula>
    </cfRule>
    <cfRule type="cellIs" dxfId="7" priority="37" stopIfTrue="1" operator="equal">
      <formula>"Middle Boys"</formula>
    </cfRule>
    <cfRule type="cellIs" dxfId="6" priority="38" stopIfTrue="1" operator="equal">
      <formula>"Primary Boys"</formula>
    </cfRule>
  </conditionalFormatting>
  <conditionalFormatting sqref="C60">
    <cfRule type="cellIs" dxfId="5" priority="17" stopIfTrue="1" operator="equal">
      <formula>"Primary Girls"</formula>
    </cfRule>
    <cfRule type="cellIs" dxfId="4" priority="18" stopIfTrue="1" operator="equal">
      <formula>"Middle Girls"</formula>
    </cfRule>
    <cfRule type="cellIs" dxfId="3" priority="19" stopIfTrue="1" operator="equal">
      <formula>"Senior Girls"</formula>
    </cfRule>
    <cfRule type="cellIs" dxfId="2" priority="20" stopIfTrue="1" operator="equal">
      <formula>"Senior Boys"</formula>
    </cfRule>
    <cfRule type="cellIs" dxfId="1" priority="21" stopIfTrue="1" operator="equal">
      <formula>"Middle Boys"</formula>
    </cfRule>
    <cfRule type="cellIs" dxfId="0" priority="22" stopIfTrue="1" operator="equal">
      <formula>"Primary Boys"</formula>
    </cfRule>
  </conditionalFormatting>
  <dataValidations count="3">
    <dataValidation type="list" allowBlank="1" showInputMessage="1" showErrorMessage="1" sqref="C61:C169 C39:C45 C47 C49:C59 C5:C8 C10:C37" xr:uid="{51961864-51CE-6840-953A-F114364746C8}">
      <formula1>"Senior Boys, Senior Girls"</formula1>
    </dataValidation>
    <dataValidation type="list" allowBlank="1" showInputMessage="1" showErrorMessage="1" sqref="C38 C46 C48 C60 C9" xr:uid="{D9CD18D9-F9FF-5042-B31F-801E31D91FAC}">
      <formula1>"Primary Boys, Primary Girls, Middle Boys, Middle Girls, Senior Boys, Senior Girls"</formula1>
    </dataValidation>
    <dataValidation type="list" allowBlank="1" showInputMessage="1" showErrorMessage="1" sqref="I5:I77" xr:uid="{4CEE65E0-0C9C-AD49-BF11-F78BC3F77DDD}">
      <formula1>"Da Costa, Farr, Farrell, Hawkes, Howard, MacDermott, School &amp; Allen, Short, Woodcock, Young"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CC Meet1</vt:lpstr>
      <vt:lpstr>Raw Data - Primary and Middle</vt:lpstr>
      <vt:lpstr>Raw Data - Senior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Leo Panzarino</cp:lastModifiedBy>
  <cp:lastPrinted>2020-05-20T03:06:21Z</cp:lastPrinted>
  <dcterms:created xsi:type="dcterms:W3CDTF">2020-05-18T04:06:02Z</dcterms:created>
  <dcterms:modified xsi:type="dcterms:W3CDTF">2021-05-11T03:38:59Z</dcterms:modified>
  <cp:category/>
</cp:coreProperties>
</file>