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Cross Country/"/>
    </mc:Choice>
  </mc:AlternateContent>
  <xr:revisionPtr revIDLastSave="89" documentId="8_{5A65C7FE-CF06-48F3-872D-0BBFF5B71E0E}" xr6:coauthVersionLast="47" xr6:coauthVersionMax="47" xr10:uidLastSave="{7224C6FE-036B-47DE-BBCF-79634E402F24}"/>
  <bookViews>
    <workbookView xWindow="20370" yWindow="-1815" windowWidth="29040" windowHeight="15840" xr2:uid="{00000000-000D-0000-FFFF-FFFF00000000}"/>
  </bookViews>
  <sheets>
    <sheet name="2023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5" i="1" l="1"/>
  <c r="N18" i="1"/>
  <c r="O18" i="1"/>
  <c r="N7" i="1"/>
  <c r="N6" i="1"/>
  <c r="O15" i="1"/>
  <c r="O10" i="1"/>
  <c r="O11" i="1"/>
  <c r="O12" i="1"/>
  <c r="O13" i="1"/>
  <c r="O14" i="1"/>
  <c r="O16" i="1"/>
  <c r="O17" i="1"/>
  <c r="O9" i="1"/>
  <c r="O8" i="1"/>
  <c r="N14" i="1"/>
  <c r="O106" i="1" l="1"/>
  <c r="O102" i="1"/>
  <c r="O103" i="1"/>
  <c r="O104" i="1"/>
  <c r="O105" i="1"/>
  <c r="O107" i="1"/>
  <c r="O108" i="1"/>
  <c r="O109" i="1"/>
  <c r="O110" i="1"/>
  <c r="O101" i="1"/>
  <c r="N102" i="1"/>
  <c r="N103" i="1"/>
  <c r="N104" i="1"/>
  <c r="N106" i="1"/>
  <c r="N107" i="1"/>
  <c r="N108" i="1"/>
  <c r="N109" i="1"/>
  <c r="N110" i="1"/>
  <c r="N101" i="1"/>
  <c r="N113" i="1" s="1"/>
  <c r="N63" i="1"/>
  <c r="N51" i="1"/>
  <c r="O56" i="1"/>
  <c r="N56" i="1"/>
  <c r="N59" i="1"/>
  <c r="O51" i="1"/>
  <c r="O53" i="1"/>
  <c r="O54" i="1"/>
  <c r="O55" i="1"/>
  <c r="O57" i="1"/>
  <c r="O58" i="1"/>
  <c r="O59" i="1"/>
  <c r="O60" i="1"/>
  <c r="O61" i="1"/>
  <c r="O62" i="1"/>
  <c r="O63" i="1"/>
  <c r="O52" i="1"/>
  <c r="N53" i="1"/>
  <c r="N54" i="1"/>
  <c r="N55" i="1"/>
  <c r="N57" i="1"/>
  <c r="N58" i="1"/>
  <c r="N60" i="1"/>
  <c r="N61" i="1"/>
  <c r="N62" i="1"/>
  <c r="N52" i="1"/>
  <c r="N11" i="1"/>
  <c r="N10" i="1"/>
  <c r="N8" i="1"/>
  <c r="O6" i="1"/>
  <c r="N17" i="1"/>
  <c r="N16" i="1"/>
  <c r="O7" i="1" l="1"/>
  <c r="N9" i="1"/>
  <c r="N12" i="1"/>
  <c r="N13" i="1"/>
  <c r="N15" i="1"/>
</calcChain>
</file>

<file path=xl/sharedStrings.xml><?xml version="1.0" encoding="utf-8"?>
<sst xmlns="http://schemas.openxmlformats.org/spreadsheetml/2006/main" count="453" uniqueCount="223">
  <si>
    <t>Boys Year 10-12</t>
  </si>
  <si>
    <t>Girls Year 10-12</t>
  </si>
  <si>
    <t>Race Placing</t>
  </si>
  <si>
    <t>Points</t>
  </si>
  <si>
    <t>Runner Name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</si>
  <si>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</si>
  <si>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</si>
  <si>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</si>
  <si>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</si>
  <si>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</si>
  <si>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</si>
  <si>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</si>
  <si>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</si>
  <si>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</si>
  <si>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</si>
  <si>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</si>
  <si>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</si>
  <si>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</si>
  <si>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</si>
  <si>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</si>
  <si>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</si>
  <si>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</si>
  <si>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</si>
  <si>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</si>
  <si>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</si>
  <si>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</si>
  <si>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</si>
  <si>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</si>
  <si>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</si>
  <si>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</si>
  <si>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</si>
  <si>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</si>
  <si>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</si>
  <si>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</si>
  <si>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</si>
  <si>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</si>
  <si>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</si>
  <si>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</si>
  <si>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</si>
  <si>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</si>
  <si>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</si>
  <si>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</si>
  <si>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</si>
  <si>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</si>
  <si>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</si>
  <si>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</si>
  <si>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</si>
  <si>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</si>
  <si>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</si>
  <si>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</si>
  <si>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</si>
  <si>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</si>
  <si>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</si>
  <si>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</si>
  <si>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</si>
  <si>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</si>
  <si>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</si>
  <si>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</si>
  <si>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</si>
  <si>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</si>
  <si>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Rostrevor</t>
  </si>
  <si>
    <t xml:space="preserve">Cross Country Results - </t>
  </si>
  <si>
    <t>Each School to Update distances etc</t>
  </si>
  <si>
    <t>Wilderness Girls</t>
  </si>
  <si>
    <t>Middle Boys</t>
  </si>
  <si>
    <t>Charlie Camilleri</t>
  </si>
  <si>
    <t>Jake O'Dea</t>
  </si>
  <si>
    <t>George Bougioukos</t>
  </si>
  <si>
    <t>Ronnie Rodriques</t>
  </si>
  <si>
    <t>Isaac Huf</t>
  </si>
  <si>
    <t>Samual Alcorn</t>
  </si>
  <si>
    <t>Lincoln Hoffman</t>
  </si>
  <si>
    <t>Charlie Collett</t>
  </si>
  <si>
    <t>Kingston Cook</t>
  </si>
  <si>
    <t>Christian Raschella</t>
  </si>
  <si>
    <t>Alexandra Holland</t>
  </si>
  <si>
    <t>Harvey Stanley</t>
  </si>
  <si>
    <t>Oscar Haung</t>
  </si>
  <si>
    <t>Amelia Vidic</t>
  </si>
  <si>
    <t>Juliette Johnston</t>
  </si>
  <si>
    <t>Aston Smith</t>
  </si>
  <si>
    <t>Ariana Ng</t>
  </si>
  <si>
    <t>Ted Schultz</t>
  </si>
  <si>
    <t>Louis Martins</t>
  </si>
  <si>
    <t>Ziggy Munday</t>
  </si>
  <si>
    <t>Elijah Bronicki</t>
  </si>
  <si>
    <t>Ryder Nygaard</t>
  </si>
  <si>
    <t>James Starr</t>
  </si>
  <si>
    <t>Vivienne McNamara</t>
  </si>
  <si>
    <t>William Kotru</t>
  </si>
  <si>
    <t>Finn Murphy</t>
  </si>
  <si>
    <t>Harrison Maung</t>
  </si>
  <si>
    <t>Eli Thomson</t>
  </si>
  <si>
    <t>Charlie Standish</t>
  </si>
  <si>
    <t>Harry Hoffman</t>
  </si>
  <si>
    <t>Serafina Carrocci</t>
  </si>
  <si>
    <t>Luca Morton</t>
  </si>
  <si>
    <t>Lucy Everett</t>
  </si>
  <si>
    <t>Wolfe Douglas</t>
  </si>
  <si>
    <t>Audrey Docherty</t>
  </si>
  <si>
    <t>Nathaniel Lange</t>
  </si>
  <si>
    <t>Charlotte MacLeod</t>
  </si>
  <si>
    <t>Massimo Tropeano</t>
  </si>
  <si>
    <t>Angas Hollington</t>
  </si>
  <si>
    <t>Oliver Gill</t>
  </si>
  <si>
    <t>Paxton Le</t>
  </si>
  <si>
    <t>Hugo Pallett</t>
  </si>
  <si>
    <t>Austin Scarsella</t>
  </si>
  <si>
    <t>Dylan Nasaris</t>
  </si>
  <si>
    <t>Thomas Kelly</t>
  </si>
  <si>
    <t>Sidhansh Arramraj</t>
  </si>
  <si>
    <t>Alicia Sheya</t>
  </si>
  <si>
    <t>Lucas Sheya</t>
  </si>
  <si>
    <t>Elodie de Wit</t>
  </si>
  <si>
    <t>Isla Fahey</t>
  </si>
  <si>
    <t>Charlie Gribble</t>
  </si>
  <si>
    <t>Shreyus Arramraj</t>
  </si>
  <si>
    <t>Jack Shrowder</t>
  </si>
  <si>
    <t>Eric Cunningham</t>
  </si>
  <si>
    <t>Andrew Lucas</t>
  </si>
  <si>
    <t>Daisy Braithwaite</t>
  </si>
  <si>
    <t>Lachlan Wilde</t>
  </si>
  <si>
    <t>Brodie Hewlett</t>
  </si>
  <si>
    <t>Blaise Stewart</t>
  </si>
  <si>
    <t>Basil Rossi-Fedele</t>
  </si>
  <si>
    <t>Jasmine Jarasmas</t>
  </si>
  <si>
    <t>Owen Chilman</t>
  </si>
  <si>
    <t>Tyler Ifould</t>
  </si>
  <si>
    <t>Woodcroft College</t>
  </si>
  <si>
    <t>Alex Evans</t>
  </si>
  <si>
    <t>Annabel Cholsh</t>
  </si>
  <si>
    <t>Hunter Di Blasio</t>
  </si>
  <si>
    <t>Audrey Fox</t>
  </si>
  <si>
    <t>Liam Rossiter</t>
  </si>
  <si>
    <t>Jacob Carter</t>
  </si>
  <si>
    <t>Tara Nightingale</t>
  </si>
  <si>
    <t>Noa Goddard</t>
  </si>
  <si>
    <t>Oliver Hodge</t>
  </si>
  <si>
    <t>Thomas Alcorn</t>
  </si>
  <si>
    <t>Benjamin Gill</t>
  </si>
  <si>
    <t>Lily Roberts</t>
  </si>
  <si>
    <t>Ryan Weinert</t>
  </si>
  <si>
    <t>Alice Braithwaite</t>
  </si>
  <si>
    <t>Quinn Eden</t>
  </si>
  <si>
    <t>Daisy Walker</t>
  </si>
  <si>
    <t>Toby Everett</t>
  </si>
  <si>
    <t>Alfred Minney</t>
  </si>
  <si>
    <t>Carys Kinsella-White</t>
  </si>
  <si>
    <t>Charlotte McAuliffe</t>
  </si>
  <si>
    <t>Zara Trim</t>
  </si>
  <si>
    <t>Lara Maione</t>
  </si>
  <si>
    <t>Marcella Tolley</t>
  </si>
  <si>
    <t>Isaac Downes</t>
  </si>
  <si>
    <t>Annabel Campbell</t>
  </si>
  <si>
    <t xml:space="preserve">Bill Roberts </t>
  </si>
  <si>
    <t>Joseph Hewson</t>
  </si>
  <si>
    <t>Prince Alfred College</t>
  </si>
  <si>
    <t>Imogen Smith</t>
  </si>
  <si>
    <t>Loreto College</t>
  </si>
  <si>
    <t>Alexei Agar</t>
  </si>
  <si>
    <t>Sam Williams</t>
  </si>
  <si>
    <t>Rohan Scruby</t>
  </si>
  <si>
    <t>Safinn Gue</t>
  </si>
  <si>
    <t>Henry Xenophou</t>
  </si>
  <si>
    <t>Archie Braithwaite</t>
  </si>
  <si>
    <t>Jasper Gavin</t>
  </si>
  <si>
    <t>Kenny Wang</t>
  </si>
  <si>
    <t>Josh Hill</t>
  </si>
  <si>
    <t>Nicole Modystach</t>
  </si>
  <si>
    <t>Elisa Farah</t>
  </si>
  <si>
    <t>Bailey Kerr</t>
  </si>
  <si>
    <t>Isaac Trewartha</t>
  </si>
  <si>
    <t>Nathan Ong</t>
  </si>
  <si>
    <t>Bay-lih Baynes</t>
  </si>
  <si>
    <t>Christian Brothers College</t>
  </si>
  <si>
    <t>Zach Holberg</t>
  </si>
  <si>
    <t>Rostrevor College</t>
  </si>
  <si>
    <t>Cross Country Results - (Pulteney Grammar, Wednesday, 17th May 2023)</t>
  </si>
  <si>
    <t>Hunter Moran</t>
  </si>
  <si>
    <t>Isaac Campbell</t>
  </si>
  <si>
    <t>Nicholas Cleanthous</t>
  </si>
  <si>
    <t>Evan Xu</t>
  </si>
  <si>
    <t>James Dodd</t>
  </si>
  <si>
    <t>Jasmine Hughes</t>
  </si>
  <si>
    <t>Angelique Whittaker</t>
  </si>
  <si>
    <t>Bella Lynch</t>
  </si>
  <si>
    <t>Imogen McLeod</t>
  </si>
  <si>
    <t>Anise Black</t>
  </si>
  <si>
    <t>Flynn Ritossa</t>
  </si>
  <si>
    <t>Ryan Henke</t>
  </si>
  <si>
    <t>Juve Doko Tchatoka</t>
  </si>
  <si>
    <t>Jack McAulliffe</t>
  </si>
  <si>
    <t>Anthony Brooksby</t>
  </si>
  <si>
    <t>William Cooksley</t>
  </si>
  <si>
    <t>Alexander Lippett</t>
  </si>
  <si>
    <t>Christian Severino</t>
  </si>
  <si>
    <t>Charles Tang</t>
  </si>
  <si>
    <t>Finn Wright</t>
  </si>
  <si>
    <t>Will Klopsteins</t>
  </si>
  <si>
    <t>K. Bohlin</t>
  </si>
  <si>
    <t>Malaika McLeod</t>
  </si>
  <si>
    <t>Dora Rossi - Fedele</t>
  </si>
  <si>
    <t>Annabel Hage</t>
  </si>
  <si>
    <t>Saskia Kellaway</t>
  </si>
  <si>
    <t>Shaurya Sordana</t>
  </si>
  <si>
    <t>Oliver Fenton</t>
  </si>
  <si>
    <t>Tus Dimas</t>
  </si>
  <si>
    <t>Jacob Seaman</t>
  </si>
  <si>
    <t>Blaise Howes</t>
  </si>
  <si>
    <t>Sam Glasson</t>
  </si>
  <si>
    <t>Montien Boey</t>
  </si>
  <si>
    <t>Stephen Lacroix-Sneyd</t>
  </si>
  <si>
    <t>Jonathon Harris</t>
  </si>
  <si>
    <t>Sandro Purugganan</t>
  </si>
  <si>
    <t>Joshua Toohey</t>
  </si>
  <si>
    <t>Spencer Johns</t>
  </si>
  <si>
    <t>Jessie Shiell</t>
  </si>
  <si>
    <t>Lucy Allen</t>
  </si>
  <si>
    <t>Pulteney Grammar</t>
  </si>
  <si>
    <t>Jenna Maiore</t>
  </si>
  <si>
    <t>Maddison Graves</t>
  </si>
  <si>
    <t>Nicholas Painter</t>
  </si>
  <si>
    <t xml:space="preserve"> = 5th and subsequent runners for a school who accumulate 1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</si>
</sst>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47" fontId="2" fillId="0" borderId="0" xfId="1" applyNumberFormat="1"/>
    <xf numFmtId="47" fontId="2" fillId="0" borderId="0" xfId="1" applyNumberFormat="1" applyAlignment="1">
      <alignment horizontal="center"/>
    </xf>
    <xf numFmtId="20" fontId="2" fillId="0" borderId="0" xfId="1" applyNumberForma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3" borderId="4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0" fontId="11" fillId="0" borderId="1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0" xfId="1" applyFont="1" applyAlignment="1">
      <alignment horizontal="center"/>
    </xf>
    <xf numFmtId="47" fontId="12" fillId="0" borderId="9" xfId="0" applyNumberFormat="1" applyFont="1" applyBorder="1" applyAlignment="1">
      <alignment vertical="center" wrapText="1"/>
    </xf>
    <xf numFmtId="0" fontId="0" fillId="0" borderId="22" xfId="0" applyBorder="1"/>
    <xf numFmtId="0" fontId="0" fillId="0" borderId="0" xfId="0" applyBorder="1"/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4" xfId="0" applyFill="1" applyBorder="1"/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7"/>
  <sheetViews>
    <sheetView tabSelected="1" zoomScale="107" zoomScaleNormal="95" workbookViewId="0">
      <selection activeCell="G16" sqref="G16"/>
    </sheetView>
  </sheetViews>
  <sheetFormatPr defaultColWidth="8.85546875" defaultRowHeight="15" x14ac:dyDescent="0.25"/>
  <cols>
    <col min="1" max="1" width="7.28515625" style="54" customWidth="1"/>
    <col min="2" max="2" width="6.42578125" customWidth="1"/>
    <col min="3" max="3" width="23.85546875" customWidth="1"/>
    <col min="4" max="4" width="24.7109375" customWidth="1"/>
    <col min="5" max="5" width="3.42578125" customWidth="1"/>
    <col min="6" max="6" width="7.28515625" style="54" customWidth="1"/>
    <col min="7" max="7" width="6.140625" customWidth="1"/>
    <col min="8" max="8" width="24.28515625" customWidth="1"/>
    <col min="9" max="9" width="23.85546875" customWidth="1"/>
    <col min="12" max="12" width="11.140625" hidden="1" customWidth="1"/>
    <col min="13" max="13" width="27.140625" customWidth="1"/>
    <col min="14" max="14" width="15.5703125" style="93" customWidth="1"/>
    <col min="15" max="15" width="14.85546875" style="93" customWidth="1"/>
  </cols>
  <sheetData>
    <row r="1" spans="1:15" ht="21" customHeight="1" x14ac:dyDescent="0.3">
      <c r="A1" s="65" t="s">
        <v>177</v>
      </c>
      <c r="B1" s="65"/>
      <c r="C1" s="65"/>
      <c r="D1" s="65"/>
      <c r="E1" s="65"/>
      <c r="F1" s="65"/>
      <c r="G1" s="65"/>
      <c r="H1" s="65"/>
      <c r="I1" s="65"/>
    </row>
    <row r="2" spans="1:15" ht="21" customHeight="1" x14ac:dyDescent="0.3">
      <c r="A2" s="53"/>
      <c r="B2" s="29"/>
      <c r="C2" s="29"/>
      <c r="D2" s="29"/>
      <c r="E2" s="29"/>
      <c r="F2" s="53"/>
      <c r="G2" s="29"/>
      <c r="H2" s="29"/>
      <c r="I2" s="29"/>
    </row>
    <row r="3" spans="1:15" ht="15.75" thickBot="1" x14ac:dyDescent="0.3">
      <c r="A3" s="57" t="s">
        <v>46</v>
      </c>
    </row>
    <row r="4" spans="1:15" ht="15.75" customHeight="1" thickBot="1" x14ac:dyDescent="0.3">
      <c r="A4" s="66" t="s">
        <v>0</v>
      </c>
      <c r="B4" s="67"/>
      <c r="C4" s="67"/>
      <c r="D4" s="68"/>
      <c r="E4" s="1"/>
      <c r="F4" s="66" t="s">
        <v>1</v>
      </c>
      <c r="G4" s="67"/>
      <c r="H4" s="67"/>
      <c r="I4" s="68"/>
      <c r="M4" s="27"/>
      <c r="N4" s="69" t="s">
        <v>58</v>
      </c>
      <c r="O4" s="69"/>
    </row>
    <row r="5" spans="1:15" ht="30" x14ac:dyDescent="0.25">
      <c r="A5" s="4" t="s">
        <v>2</v>
      </c>
      <c r="B5" s="5" t="s">
        <v>3</v>
      </c>
      <c r="C5" s="5" t="s">
        <v>4</v>
      </c>
      <c r="D5" s="6" t="s">
        <v>5</v>
      </c>
      <c r="E5" s="1"/>
      <c r="F5" s="4" t="s">
        <v>2</v>
      </c>
      <c r="G5" s="5" t="s">
        <v>3</v>
      </c>
      <c r="H5" s="5" t="s">
        <v>4</v>
      </c>
      <c r="I5" s="6" t="s">
        <v>5</v>
      </c>
      <c r="L5" s="26" t="s">
        <v>14</v>
      </c>
      <c r="M5" s="28" t="s">
        <v>13</v>
      </c>
      <c r="N5" s="94" t="s">
        <v>27</v>
      </c>
      <c r="O5" s="94" t="s">
        <v>28</v>
      </c>
    </row>
    <row r="6" spans="1:15" x14ac:dyDescent="0.25">
      <c r="A6" s="55">
        <v>1</v>
      </c>
      <c r="B6" s="24">
        <v>20</v>
      </c>
      <c r="C6" s="3" t="s">
        <v>155</v>
      </c>
      <c r="D6" s="77" t="s">
        <v>156</v>
      </c>
      <c r="E6" s="2"/>
      <c r="F6" s="55">
        <v>1</v>
      </c>
      <c r="G6" s="24">
        <v>20</v>
      </c>
      <c r="H6" s="79" t="s">
        <v>200</v>
      </c>
      <c r="I6" s="78" t="s">
        <v>34</v>
      </c>
      <c r="L6" s="26" t="s">
        <v>51</v>
      </c>
      <c r="M6" s="50" t="s">
        <v>174</v>
      </c>
      <c r="N6" s="95">
        <f>SUMIF($D$6:$D$44,M6,$B$6:$B$44)</f>
        <v>29</v>
      </c>
      <c r="O6" s="95">
        <f t="shared" ref="O6:O7" si="0">SUMIF($I$7:$I$44,M6,$G$6:$G$44)</f>
        <v>0</v>
      </c>
    </row>
    <row r="7" spans="1:15" x14ac:dyDescent="0.25">
      <c r="A7" s="55">
        <v>2</v>
      </c>
      <c r="B7" s="24">
        <v>18</v>
      </c>
      <c r="C7" s="3" t="s">
        <v>205</v>
      </c>
      <c r="D7" s="47" t="s">
        <v>156</v>
      </c>
      <c r="E7" s="2"/>
      <c r="F7" s="55">
        <v>2</v>
      </c>
      <c r="G7" s="24">
        <v>18</v>
      </c>
      <c r="H7" s="3" t="s">
        <v>120</v>
      </c>
      <c r="I7" s="7" t="s">
        <v>34</v>
      </c>
      <c r="L7" s="26" t="s">
        <v>52</v>
      </c>
      <c r="M7" s="50" t="s">
        <v>25</v>
      </c>
      <c r="N7" s="95">
        <f>SUMIF($D$6:$D$44,M7,$B$6:$B$44)</f>
        <v>19</v>
      </c>
      <c r="O7" s="95">
        <f t="shared" si="0"/>
        <v>0</v>
      </c>
    </row>
    <row r="8" spans="1:15" ht="15" customHeight="1" x14ac:dyDescent="0.25">
      <c r="A8" s="55">
        <v>3</v>
      </c>
      <c r="B8" s="24">
        <v>16</v>
      </c>
      <c r="C8" s="3" t="s">
        <v>159</v>
      </c>
      <c r="D8" s="47" t="s">
        <v>174</v>
      </c>
      <c r="E8" s="2"/>
      <c r="F8" s="55">
        <v>3</v>
      </c>
      <c r="G8" s="24">
        <v>16</v>
      </c>
      <c r="H8" s="3" t="s">
        <v>142</v>
      </c>
      <c r="I8" s="7" t="s">
        <v>34</v>
      </c>
      <c r="L8" s="26" t="s">
        <v>54</v>
      </c>
      <c r="M8" s="50" t="s">
        <v>35</v>
      </c>
      <c r="N8" s="95">
        <f t="shared" ref="N8:N13" si="1">SUMIF($D$6:$D$44,M8,$B$6:$B$44)</f>
        <v>0</v>
      </c>
      <c r="O8" s="95">
        <f>SUMIF($I$6:$I$44,M8,$G$6:$G$44)</f>
        <v>25</v>
      </c>
    </row>
    <row r="9" spans="1:15" ht="15" customHeight="1" x14ac:dyDescent="0.25">
      <c r="A9" s="55">
        <v>4</v>
      </c>
      <c r="B9" s="24">
        <v>14</v>
      </c>
      <c r="C9" s="61" t="s">
        <v>206</v>
      </c>
      <c r="D9" s="78" t="s">
        <v>56</v>
      </c>
      <c r="E9" s="2"/>
      <c r="F9" s="55">
        <v>4</v>
      </c>
      <c r="G9" s="24">
        <v>14</v>
      </c>
      <c r="H9" s="3" t="s">
        <v>140</v>
      </c>
      <c r="I9" s="80" t="s">
        <v>36</v>
      </c>
      <c r="L9" s="26" t="s">
        <v>55</v>
      </c>
      <c r="M9" s="50" t="s">
        <v>158</v>
      </c>
      <c r="N9" s="95">
        <f t="shared" si="1"/>
        <v>0</v>
      </c>
      <c r="O9" s="95">
        <f>SUMIF($I$6:$I$44,M9,$G$6:$G$44)</f>
        <v>13</v>
      </c>
    </row>
    <row r="10" spans="1:15" ht="15" customHeight="1" x14ac:dyDescent="0.25">
      <c r="A10" s="55">
        <v>5</v>
      </c>
      <c r="B10" s="24">
        <v>13</v>
      </c>
      <c r="C10" s="3" t="s">
        <v>160</v>
      </c>
      <c r="D10" s="47" t="s">
        <v>56</v>
      </c>
      <c r="E10" s="2"/>
      <c r="F10" s="55">
        <v>5</v>
      </c>
      <c r="G10" s="24">
        <v>13</v>
      </c>
      <c r="H10" s="3" t="s">
        <v>216</v>
      </c>
      <c r="I10" s="7" t="s">
        <v>35</v>
      </c>
      <c r="L10" s="26" t="s">
        <v>57</v>
      </c>
      <c r="M10" s="50" t="s">
        <v>32</v>
      </c>
      <c r="N10" s="95">
        <f t="shared" si="1"/>
        <v>6</v>
      </c>
      <c r="O10" s="95">
        <f t="shared" ref="O10:O18" si="2">SUMIF($I$6:$I$44,M10,$G$6:$G$44)</f>
        <v>9</v>
      </c>
    </row>
    <row r="11" spans="1:15" ht="15" customHeight="1" x14ac:dyDescent="0.25">
      <c r="A11" s="55">
        <v>6</v>
      </c>
      <c r="B11" s="24">
        <v>12</v>
      </c>
      <c r="C11" s="3" t="s">
        <v>161</v>
      </c>
      <c r="D11" s="47" t="s">
        <v>25</v>
      </c>
      <c r="E11" s="2"/>
      <c r="F11" s="55">
        <v>6</v>
      </c>
      <c r="G11" s="24">
        <v>12</v>
      </c>
      <c r="H11" s="3" t="s">
        <v>135</v>
      </c>
      <c r="I11" s="7" t="s">
        <v>35</v>
      </c>
      <c r="L11" s="26" t="s">
        <v>53</v>
      </c>
      <c r="M11" s="50" t="s">
        <v>156</v>
      </c>
      <c r="N11" s="95">
        <f t="shared" si="1"/>
        <v>38</v>
      </c>
      <c r="O11" s="95">
        <f t="shared" si="2"/>
        <v>0</v>
      </c>
    </row>
    <row r="12" spans="1:15" x14ac:dyDescent="0.25">
      <c r="A12" s="55">
        <v>7</v>
      </c>
      <c r="B12" s="24">
        <v>11</v>
      </c>
      <c r="C12" s="3" t="s">
        <v>207</v>
      </c>
      <c r="D12" s="47" t="s">
        <v>174</v>
      </c>
      <c r="E12" s="2"/>
      <c r="F12" s="55">
        <v>7</v>
      </c>
      <c r="G12" s="24">
        <v>11</v>
      </c>
      <c r="H12" s="3" t="s">
        <v>136</v>
      </c>
      <c r="I12" s="7" t="s">
        <v>158</v>
      </c>
      <c r="L12" s="26" t="s">
        <v>16</v>
      </c>
      <c r="M12" s="7" t="s">
        <v>218</v>
      </c>
      <c r="N12" s="95">
        <f t="shared" si="1"/>
        <v>0</v>
      </c>
      <c r="O12" s="95">
        <f t="shared" si="2"/>
        <v>10</v>
      </c>
    </row>
    <row r="13" spans="1:15" x14ac:dyDescent="0.25">
      <c r="A13" s="55">
        <v>8</v>
      </c>
      <c r="B13" s="24">
        <v>10</v>
      </c>
      <c r="C13" s="3" t="s">
        <v>208</v>
      </c>
      <c r="D13" s="47" t="s">
        <v>15</v>
      </c>
      <c r="E13" s="2"/>
      <c r="F13" s="55">
        <v>8</v>
      </c>
      <c r="G13" s="31">
        <v>10</v>
      </c>
      <c r="H13" s="3" t="s">
        <v>217</v>
      </c>
      <c r="I13" s="7" t="s">
        <v>218</v>
      </c>
      <c r="L13" s="26" t="s">
        <v>50</v>
      </c>
      <c r="M13" s="50" t="s">
        <v>36</v>
      </c>
      <c r="N13" s="95">
        <f t="shared" si="1"/>
        <v>0</v>
      </c>
      <c r="O13" s="95">
        <f t="shared" si="2"/>
        <v>14</v>
      </c>
    </row>
    <row r="14" spans="1:15" x14ac:dyDescent="0.25">
      <c r="A14" s="55">
        <v>9</v>
      </c>
      <c r="B14" s="24">
        <v>9</v>
      </c>
      <c r="C14" s="10" t="s">
        <v>163</v>
      </c>
      <c r="D14" s="47" t="s">
        <v>15</v>
      </c>
      <c r="E14" s="2"/>
      <c r="F14" s="55">
        <v>9</v>
      </c>
      <c r="G14" s="31">
        <v>9</v>
      </c>
      <c r="H14" s="3" t="s">
        <v>202</v>
      </c>
      <c r="I14" s="7" t="s">
        <v>32</v>
      </c>
      <c r="M14" s="50" t="s">
        <v>15</v>
      </c>
      <c r="N14" s="96">
        <f>SUMIF($D$6:$D$44,M14,$B$6:$B$44)-2</f>
        <v>38</v>
      </c>
      <c r="O14" s="95">
        <f t="shared" si="2"/>
        <v>0</v>
      </c>
    </row>
    <row r="15" spans="1:15" x14ac:dyDescent="0.25">
      <c r="A15" s="55">
        <v>10</v>
      </c>
      <c r="B15" s="24">
        <v>8</v>
      </c>
      <c r="C15" s="61" t="s">
        <v>162</v>
      </c>
      <c r="D15" s="64" t="s">
        <v>15</v>
      </c>
      <c r="E15" s="2"/>
      <c r="F15" s="55">
        <v>10</v>
      </c>
      <c r="G15" s="31">
        <v>8</v>
      </c>
      <c r="H15" s="3" t="s">
        <v>148</v>
      </c>
      <c r="I15" s="7" t="s">
        <v>34</v>
      </c>
      <c r="M15" s="50" t="s">
        <v>34</v>
      </c>
      <c r="N15" s="95">
        <f>SUMIF($D$6:$D$44,M15,$B$6:$B$44)</f>
        <v>0</v>
      </c>
      <c r="O15" s="95">
        <f>SUMIF($I$6:$I$44,M15,$G$6:$G$44)-20</f>
        <v>67</v>
      </c>
    </row>
    <row r="16" spans="1:15" x14ac:dyDescent="0.25">
      <c r="A16" s="55">
        <v>11</v>
      </c>
      <c r="B16" s="24">
        <v>7</v>
      </c>
      <c r="C16" s="10" t="s">
        <v>167</v>
      </c>
      <c r="D16" s="48" t="s">
        <v>25</v>
      </c>
      <c r="E16" s="2"/>
      <c r="F16" s="55">
        <v>11</v>
      </c>
      <c r="G16" s="91">
        <v>7</v>
      </c>
      <c r="H16" s="3" t="s">
        <v>147</v>
      </c>
      <c r="I16" s="7" t="s">
        <v>34</v>
      </c>
      <c r="M16" s="50" t="s">
        <v>60</v>
      </c>
      <c r="N16" s="95">
        <f>SUMIF($D$6:$D$44,M16,$B$6:$B$44)</f>
        <v>0</v>
      </c>
      <c r="O16" s="95">
        <f t="shared" si="2"/>
        <v>0</v>
      </c>
    </row>
    <row r="17" spans="1:15" x14ac:dyDescent="0.25">
      <c r="A17" s="55">
        <v>12</v>
      </c>
      <c r="B17" s="24">
        <v>6</v>
      </c>
      <c r="C17" s="61" t="s">
        <v>209</v>
      </c>
      <c r="D17" s="64" t="s">
        <v>32</v>
      </c>
      <c r="E17" s="2"/>
      <c r="F17" s="55">
        <v>12</v>
      </c>
      <c r="G17" s="91">
        <v>6</v>
      </c>
      <c r="H17" s="3" t="s">
        <v>149</v>
      </c>
      <c r="I17" s="7" t="s">
        <v>34</v>
      </c>
      <c r="M17" s="28" t="s">
        <v>63</v>
      </c>
      <c r="N17" s="94">
        <f>SUMIF($D$6:$D$44,M17,$B$6:$B$44)</f>
        <v>0</v>
      </c>
      <c r="O17" s="95">
        <f t="shared" si="2"/>
        <v>0</v>
      </c>
    </row>
    <row r="18" spans="1:15" x14ac:dyDescent="0.25">
      <c r="A18" s="55">
        <v>13</v>
      </c>
      <c r="B18" s="24">
        <v>5</v>
      </c>
      <c r="C18" s="10" t="s">
        <v>210</v>
      </c>
      <c r="D18" s="48" t="s">
        <v>128</v>
      </c>
      <c r="E18" s="2"/>
      <c r="F18" s="55">
        <v>13</v>
      </c>
      <c r="G18" s="91">
        <v>5</v>
      </c>
      <c r="H18" s="10" t="s">
        <v>150</v>
      </c>
      <c r="I18" s="7" t="s">
        <v>34</v>
      </c>
      <c r="M18" s="51" t="s">
        <v>128</v>
      </c>
      <c r="N18" s="94">
        <f>SUMIF($D$6:$D$44,M18,$B$6:$B$44)</f>
        <v>5</v>
      </c>
      <c r="O18" s="97">
        <f t="shared" si="2"/>
        <v>0</v>
      </c>
    </row>
    <row r="19" spans="1:15" x14ac:dyDescent="0.25">
      <c r="A19" s="55">
        <v>14</v>
      </c>
      <c r="B19" s="31">
        <v>4</v>
      </c>
      <c r="C19" s="10" t="s">
        <v>211</v>
      </c>
      <c r="D19" s="48" t="s">
        <v>15</v>
      </c>
      <c r="E19" s="2"/>
      <c r="F19" s="55">
        <v>14</v>
      </c>
      <c r="G19" s="91">
        <v>4</v>
      </c>
      <c r="H19" s="10" t="s">
        <v>151</v>
      </c>
      <c r="I19" s="7" t="s">
        <v>34</v>
      </c>
      <c r="M19" s="26"/>
      <c r="N19" s="54"/>
      <c r="O19" s="54"/>
    </row>
    <row r="20" spans="1:15" ht="15" customHeight="1" thickBot="1" x14ac:dyDescent="0.3">
      <c r="A20" s="56">
        <v>15</v>
      </c>
      <c r="B20" s="60">
        <v>3</v>
      </c>
      <c r="C20" s="8" t="s">
        <v>170</v>
      </c>
      <c r="D20" s="49" t="s">
        <v>15</v>
      </c>
      <c r="E20" s="2"/>
      <c r="F20" s="56">
        <v>15</v>
      </c>
      <c r="G20" s="92">
        <v>3</v>
      </c>
      <c r="H20" s="82" t="s">
        <v>219</v>
      </c>
      <c r="I20" s="83" t="s">
        <v>34</v>
      </c>
    </row>
    <row r="22" spans="1:15" ht="15.75" thickBot="1" x14ac:dyDescent="0.3">
      <c r="A22" s="54" t="s">
        <v>47</v>
      </c>
    </row>
    <row r="23" spans="1:15" ht="15.75" customHeight="1" thickBot="1" x14ac:dyDescent="0.3">
      <c r="A23" s="66" t="s">
        <v>0</v>
      </c>
      <c r="B23" s="67"/>
      <c r="C23" s="67"/>
      <c r="D23" s="68"/>
      <c r="E23" s="1"/>
      <c r="F23" s="66" t="s">
        <v>1</v>
      </c>
      <c r="G23" s="67"/>
      <c r="H23" s="67"/>
      <c r="I23" s="68"/>
    </row>
    <row r="24" spans="1:15" ht="30" x14ac:dyDescent="0.25">
      <c r="A24" s="4" t="s">
        <v>2</v>
      </c>
      <c r="B24" s="5" t="s">
        <v>3</v>
      </c>
      <c r="C24" s="5" t="s">
        <v>4</v>
      </c>
      <c r="D24" s="6" t="s">
        <v>5</v>
      </c>
      <c r="E24" s="1"/>
      <c r="F24" s="4" t="s">
        <v>2</v>
      </c>
      <c r="G24" s="5" t="s">
        <v>3</v>
      </c>
      <c r="H24" s="5" t="s">
        <v>4</v>
      </c>
      <c r="I24" s="6" t="s">
        <v>5</v>
      </c>
    </row>
    <row r="25" spans="1:15" ht="15.75" thickBot="1" x14ac:dyDescent="0.3">
      <c r="A25" s="55">
        <v>16</v>
      </c>
      <c r="B25" s="24">
        <v>1</v>
      </c>
      <c r="C25" s="79" t="s">
        <v>212</v>
      </c>
      <c r="D25" s="78" t="s">
        <v>15</v>
      </c>
      <c r="E25" s="2"/>
      <c r="F25" s="55">
        <v>16</v>
      </c>
      <c r="G25" s="24">
        <v>1</v>
      </c>
      <c r="H25" s="8" t="s">
        <v>168</v>
      </c>
      <c r="I25" s="9" t="s">
        <v>158</v>
      </c>
    </row>
    <row r="26" spans="1:15" x14ac:dyDescent="0.25">
      <c r="A26" s="55">
        <v>17</v>
      </c>
      <c r="B26" s="24">
        <v>1</v>
      </c>
      <c r="C26" s="3" t="s">
        <v>171</v>
      </c>
      <c r="D26" s="7" t="s">
        <v>15</v>
      </c>
      <c r="E26" s="2"/>
      <c r="F26" s="55">
        <v>17</v>
      </c>
      <c r="G26" s="24">
        <v>1</v>
      </c>
      <c r="H26" s="10" t="s">
        <v>157</v>
      </c>
      <c r="I26" s="11" t="s">
        <v>158</v>
      </c>
    </row>
    <row r="27" spans="1:15" ht="15" customHeight="1" x14ac:dyDescent="0.25">
      <c r="A27" s="55">
        <v>18</v>
      </c>
      <c r="B27" s="24">
        <v>1</v>
      </c>
      <c r="C27" s="79" t="s">
        <v>213</v>
      </c>
      <c r="D27" s="78" t="s">
        <v>15</v>
      </c>
      <c r="E27" s="2"/>
      <c r="F27" s="55">
        <v>18</v>
      </c>
      <c r="G27" s="24">
        <v>1</v>
      </c>
      <c r="H27" s="27"/>
      <c r="I27" s="84"/>
    </row>
    <row r="28" spans="1:15" x14ac:dyDescent="0.25">
      <c r="A28" s="55">
        <v>19</v>
      </c>
      <c r="B28" s="24">
        <v>1</v>
      </c>
      <c r="C28" s="3" t="s">
        <v>164</v>
      </c>
      <c r="D28" s="7" t="s">
        <v>15</v>
      </c>
      <c r="E28" s="2"/>
      <c r="F28" s="55">
        <v>19</v>
      </c>
      <c r="G28" s="24">
        <v>1</v>
      </c>
      <c r="H28" s="3"/>
      <c r="I28" s="80"/>
    </row>
    <row r="29" spans="1:15" x14ac:dyDescent="0.25">
      <c r="A29" s="55">
        <v>20</v>
      </c>
      <c r="B29" s="24">
        <v>1</v>
      </c>
      <c r="C29" s="3" t="s">
        <v>214</v>
      </c>
      <c r="D29" s="7" t="s">
        <v>15</v>
      </c>
      <c r="E29" s="2"/>
      <c r="F29" s="55">
        <v>20</v>
      </c>
      <c r="G29" s="24">
        <v>1</v>
      </c>
      <c r="H29" s="27"/>
      <c r="I29" s="84"/>
    </row>
    <row r="30" spans="1:15" x14ac:dyDescent="0.25">
      <c r="A30" s="55">
        <v>21</v>
      </c>
      <c r="B30" s="24">
        <v>1</v>
      </c>
      <c r="C30" s="3" t="s">
        <v>215</v>
      </c>
      <c r="D30" s="7" t="s">
        <v>174</v>
      </c>
      <c r="E30" s="2"/>
      <c r="F30" s="55">
        <v>21</v>
      </c>
      <c r="G30" s="24">
        <v>1</v>
      </c>
      <c r="H30" s="27"/>
      <c r="I30" s="84"/>
    </row>
    <row r="31" spans="1:15" x14ac:dyDescent="0.25">
      <c r="A31" s="55">
        <v>22</v>
      </c>
      <c r="B31" s="24">
        <v>1</v>
      </c>
      <c r="C31" s="3" t="s">
        <v>175</v>
      </c>
      <c r="D31" s="7" t="s">
        <v>15</v>
      </c>
      <c r="E31" s="2"/>
      <c r="F31" s="55">
        <v>22</v>
      </c>
      <c r="G31" s="24">
        <v>1</v>
      </c>
      <c r="H31" s="27"/>
      <c r="I31" s="84"/>
    </row>
    <row r="32" spans="1:15" x14ac:dyDescent="0.25">
      <c r="A32" s="55">
        <v>23</v>
      </c>
      <c r="B32" s="24">
        <v>1</v>
      </c>
      <c r="C32" s="3" t="s">
        <v>173</v>
      </c>
      <c r="D32" s="7" t="s">
        <v>174</v>
      </c>
      <c r="E32" s="2"/>
      <c r="F32" s="55">
        <v>23</v>
      </c>
      <c r="G32" s="24">
        <v>1</v>
      </c>
      <c r="H32" s="3"/>
      <c r="I32" s="7"/>
    </row>
    <row r="33" spans="1:12" x14ac:dyDescent="0.25">
      <c r="A33" s="55">
        <v>24</v>
      </c>
      <c r="B33" s="24">
        <v>1</v>
      </c>
      <c r="C33" s="3"/>
      <c r="D33" s="7"/>
      <c r="E33" s="2"/>
      <c r="F33" s="55">
        <v>24</v>
      </c>
      <c r="G33" s="24">
        <v>1</v>
      </c>
      <c r="H33" s="27"/>
      <c r="I33" s="84"/>
    </row>
    <row r="34" spans="1:12" x14ac:dyDescent="0.25">
      <c r="A34" s="55">
        <v>25</v>
      </c>
      <c r="B34" s="24">
        <v>1</v>
      </c>
      <c r="C34" s="3"/>
      <c r="D34" s="7"/>
      <c r="E34" s="2"/>
      <c r="F34" s="55">
        <v>25</v>
      </c>
      <c r="G34" s="24">
        <v>1</v>
      </c>
      <c r="H34" s="3"/>
      <c r="I34" s="7"/>
    </row>
    <row r="35" spans="1:12" x14ac:dyDescent="0.25">
      <c r="A35" s="55">
        <v>26</v>
      </c>
      <c r="B35" s="24">
        <v>1</v>
      </c>
      <c r="C35" s="3"/>
      <c r="D35" s="7"/>
      <c r="E35" s="2"/>
      <c r="F35" s="55">
        <v>26</v>
      </c>
      <c r="G35" s="24">
        <v>1</v>
      </c>
      <c r="H35" s="3"/>
      <c r="I35" s="7"/>
    </row>
    <row r="36" spans="1:12" x14ac:dyDescent="0.25">
      <c r="A36" s="55">
        <v>27</v>
      </c>
      <c r="B36" s="24">
        <v>1</v>
      </c>
      <c r="C36" s="3"/>
      <c r="D36" s="7"/>
      <c r="E36" s="2"/>
      <c r="F36" s="55">
        <v>27</v>
      </c>
      <c r="G36" s="24">
        <v>1</v>
      </c>
      <c r="H36" s="3"/>
      <c r="I36" s="7"/>
    </row>
    <row r="37" spans="1:12" x14ac:dyDescent="0.25">
      <c r="A37" s="55">
        <v>28</v>
      </c>
      <c r="B37" s="24">
        <v>1</v>
      </c>
      <c r="C37" s="3"/>
      <c r="D37" s="7"/>
      <c r="E37" s="2"/>
      <c r="F37" s="55">
        <v>28</v>
      </c>
      <c r="G37" s="24">
        <v>1</v>
      </c>
      <c r="H37" s="3"/>
      <c r="I37" s="7"/>
    </row>
    <row r="38" spans="1:12" x14ac:dyDescent="0.25">
      <c r="A38" s="55">
        <v>29</v>
      </c>
      <c r="B38" s="24">
        <v>1</v>
      </c>
      <c r="C38" s="3"/>
      <c r="D38" s="7"/>
      <c r="E38" s="2"/>
      <c r="F38" s="55">
        <v>29</v>
      </c>
      <c r="G38" s="24">
        <v>1</v>
      </c>
      <c r="H38" s="3"/>
      <c r="I38" s="7"/>
    </row>
    <row r="39" spans="1:12" x14ac:dyDescent="0.25">
      <c r="A39" s="55">
        <v>30</v>
      </c>
      <c r="B39" s="24">
        <v>1</v>
      </c>
      <c r="C39" s="3"/>
      <c r="D39" s="7"/>
      <c r="E39" s="2"/>
      <c r="F39" s="55">
        <v>30</v>
      </c>
      <c r="G39" s="24">
        <v>1</v>
      </c>
      <c r="H39" s="3"/>
      <c r="I39" s="7"/>
    </row>
    <row r="40" spans="1:12" x14ac:dyDescent="0.25">
      <c r="A40" s="55">
        <v>31</v>
      </c>
      <c r="B40" s="24">
        <v>1</v>
      </c>
      <c r="C40" s="3"/>
      <c r="D40" s="7"/>
      <c r="E40" s="2"/>
      <c r="F40" s="55">
        <v>31</v>
      </c>
      <c r="G40" s="24">
        <v>1</v>
      </c>
      <c r="H40" s="3"/>
      <c r="I40" s="7"/>
      <c r="L40" s="1"/>
    </row>
    <row r="41" spans="1:12" x14ac:dyDescent="0.25">
      <c r="A41" s="55">
        <v>32</v>
      </c>
      <c r="B41" s="24">
        <v>1</v>
      </c>
      <c r="C41" s="3"/>
      <c r="D41" s="7"/>
      <c r="E41" s="2"/>
      <c r="F41" s="55">
        <v>32</v>
      </c>
      <c r="G41" s="24">
        <v>1</v>
      </c>
      <c r="H41" s="3"/>
      <c r="I41" s="7"/>
    </row>
    <row r="42" spans="1:12" x14ac:dyDescent="0.25">
      <c r="A42" s="55">
        <v>33</v>
      </c>
      <c r="B42" s="24">
        <v>1</v>
      </c>
      <c r="C42" s="3"/>
      <c r="D42" s="7"/>
      <c r="E42" s="2"/>
      <c r="F42" s="55">
        <v>33</v>
      </c>
      <c r="G42" s="24">
        <v>1</v>
      </c>
      <c r="H42" s="3"/>
      <c r="I42" s="7"/>
    </row>
    <row r="43" spans="1:12" x14ac:dyDescent="0.25">
      <c r="A43" s="55">
        <v>34</v>
      </c>
      <c r="B43" s="24">
        <v>1</v>
      </c>
      <c r="C43" s="3"/>
      <c r="D43" s="7"/>
      <c r="E43" s="2"/>
      <c r="F43" s="55">
        <v>34</v>
      </c>
      <c r="G43" s="24">
        <v>1</v>
      </c>
      <c r="H43" s="3"/>
      <c r="I43" s="7"/>
    </row>
    <row r="44" spans="1:12" ht="15.75" thickBot="1" x14ac:dyDescent="0.3">
      <c r="A44" s="56">
        <v>35</v>
      </c>
      <c r="B44" s="25">
        <v>1</v>
      </c>
      <c r="C44" s="8"/>
      <c r="D44" s="9"/>
      <c r="E44" s="2"/>
      <c r="F44" s="56">
        <v>35</v>
      </c>
      <c r="G44" s="25">
        <v>1</v>
      </c>
      <c r="H44" s="8"/>
      <c r="I44" s="9"/>
    </row>
    <row r="46" spans="1:12" ht="16.5" thickBot="1" x14ac:dyDescent="0.3">
      <c r="A46" s="58" t="s">
        <v>7</v>
      </c>
    </row>
    <row r="47" spans="1:12" ht="15.75" customHeight="1" thickBot="1" x14ac:dyDescent="0.3">
      <c r="A47" s="66" t="s">
        <v>8</v>
      </c>
      <c r="B47" s="67"/>
      <c r="C47" s="67"/>
      <c r="D47" s="68"/>
      <c r="E47" s="1"/>
      <c r="F47" s="66" t="s">
        <v>9</v>
      </c>
      <c r="G47" s="67"/>
      <c r="H47" s="67"/>
      <c r="I47" s="68"/>
    </row>
    <row r="48" spans="1:12" ht="30" x14ac:dyDescent="0.25">
      <c r="A48" s="4" t="s">
        <v>2</v>
      </c>
      <c r="B48" s="5" t="s">
        <v>3</v>
      </c>
      <c r="C48" s="5" t="s">
        <v>4</v>
      </c>
      <c r="D48" s="6" t="s">
        <v>5</v>
      </c>
      <c r="E48" s="1"/>
      <c r="F48" s="4" t="s">
        <v>2</v>
      </c>
      <c r="G48" s="5" t="s">
        <v>3</v>
      </c>
      <c r="H48" s="5" t="s">
        <v>4</v>
      </c>
      <c r="I48" s="6" t="s">
        <v>5</v>
      </c>
    </row>
    <row r="49" spans="1:15" x14ac:dyDescent="0.25">
      <c r="A49" s="55">
        <v>1</v>
      </c>
      <c r="B49" s="24">
        <v>20</v>
      </c>
      <c r="C49" s="3" t="s">
        <v>188</v>
      </c>
      <c r="D49" s="80" t="s">
        <v>56</v>
      </c>
      <c r="E49" s="2"/>
      <c r="F49" s="55">
        <v>1</v>
      </c>
      <c r="G49" s="24">
        <v>20</v>
      </c>
      <c r="H49" s="3" t="s">
        <v>113</v>
      </c>
      <c r="I49" s="7" t="s">
        <v>34</v>
      </c>
      <c r="N49" s="69" t="s">
        <v>58</v>
      </c>
      <c r="O49" s="69"/>
    </row>
    <row r="50" spans="1:15" x14ac:dyDescent="0.25">
      <c r="A50" s="55">
        <v>2</v>
      </c>
      <c r="B50" s="24">
        <v>18</v>
      </c>
      <c r="C50" s="3" t="s">
        <v>116</v>
      </c>
      <c r="D50" s="7" t="s">
        <v>15</v>
      </c>
      <c r="E50" s="2"/>
      <c r="F50" s="55">
        <v>2</v>
      </c>
      <c r="G50" s="24">
        <v>18</v>
      </c>
      <c r="H50" s="3" t="s">
        <v>114</v>
      </c>
      <c r="I50" s="7" t="s">
        <v>34</v>
      </c>
      <c r="M50" s="52" t="s">
        <v>13</v>
      </c>
      <c r="N50" s="98" t="s">
        <v>64</v>
      </c>
      <c r="O50" s="98" t="s">
        <v>33</v>
      </c>
    </row>
    <row r="51" spans="1:15" x14ac:dyDescent="0.25">
      <c r="A51" s="55">
        <v>3</v>
      </c>
      <c r="B51" s="24">
        <v>16</v>
      </c>
      <c r="C51" s="3" t="s">
        <v>115</v>
      </c>
      <c r="D51" s="7" t="s">
        <v>32</v>
      </c>
      <c r="E51" s="2"/>
      <c r="F51" s="55">
        <v>3</v>
      </c>
      <c r="G51" s="24">
        <v>16</v>
      </c>
      <c r="H51" s="3" t="s">
        <v>130</v>
      </c>
      <c r="I51" s="7" t="s">
        <v>25</v>
      </c>
      <c r="M51" s="3" t="s">
        <v>174</v>
      </c>
      <c r="N51" s="94">
        <f>SUMIF($D$49:$D$92,M51,$B$49:$B$92)</f>
        <v>43</v>
      </c>
      <c r="O51" s="94">
        <f>SUMIF($I$49:$I$92,M51,$G$49:$G$92)</f>
        <v>0</v>
      </c>
    </row>
    <row r="52" spans="1:15" ht="15" customHeight="1" x14ac:dyDescent="0.25">
      <c r="A52" s="55">
        <v>4</v>
      </c>
      <c r="B52" s="24">
        <v>14</v>
      </c>
      <c r="C52" s="3" t="s">
        <v>189</v>
      </c>
      <c r="D52" s="7" t="s">
        <v>174</v>
      </c>
      <c r="E52" s="2"/>
      <c r="F52" s="55">
        <v>4</v>
      </c>
      <c r="G52" s="24">
        <v>14</v>
      </c>
      <c r="H52" s="3" t="s">
        <v>143</v>
      </c>
      <c r="I52" s="47" t="s">
        <v>128</v>
      </c>
      <c r="M52" s="28" t="s">
        <v>25</v>
      </c>
      <c r="N52" s="94">
        <f>SUMIF($D$49:$D$92,M52,$B$49:$B$92)</f>
        <v>35</v>
      </c>
      <c r="O52" s="94">
        <f>SUMIF($I$49:$I$92,M52,$G$49:$G$92)</f>
        <v>27</v>
      </c>
    </row>
    <row r="53" spans="1:15" ht="15" customHeight="1" x14ac:dyDescent="0.25">
      <c r="A53" s="55">
        <v>5</v>
      </c>
      <c r="B53" s="24">
        <v>13</v>
      </c>
      <c r="C53" s="3" t="s">
        <v>190</v>
      </c>
      <c r="D53" s="7" t="s">
        <v>174</v>
      </c>
      <c r="E53" s="2"/>
      <c r="F53" s="55">
        <v>5</v>
      </c>
      <c r="G53" s="24">
        <v>13</v>
      </c>
      <c r="H53" s="3" t="s">
        <v>132</v>
      </c>
      <c r="I53" s="7" t="s">
        <v>34</v>
      </c>
      <c r="M53" s="28" t="s">
        <v>35</v>
      </c>
      <c r="N53" s="94">
        <f>SUMIF($D$49:$D$92,M53,$B$49:$B$92)</f>
        <v>2</v>
      </c>
      <c r="O53" s="94">
        <f>SUMIF($I$49:$I$92,M53,$G$49:$G$92)</f>
        <v>0</v>
      </c>
    </row>
    <row r="54" spans="1:15" ht="15" customHeight="1" x14ac:dyDescent="0.25">
      <c r="A54" s="55">
        <v>6</v>
      </c>
      <c r="B54" s="24">
        <v>12</v>
      </c>
      <c r="C54" s="3" t="s">
        <v>191</v>
      </c>
      <c r="D54" s="7" t="s">
        <v>156</v>
      </c>
      <c r="E54" s="2"/>
      <c r="F54" s="55">
        <v>6</v>
      </c>
      <c r="G54" s="24">
        <v>12</v>
      </c>
      <c r="H54" s="63" t="s">
        <v>201</v>
      </c>
      <c r="I54" s="81" t="s">
        <v>56</v>
      </c>
      <c r="M54" s="28" t="s">
        <v>158</v>
      </c>
      <c r="N54" s="94">
        <f>SUMIF($D$49:$D$92,M54,$B$49:$B$92)</f>
        <v>0</v>
      </c>
      <c r="O54" s="94">
        <f>SUMIF($I$49:$I$92,M54,$G$49:$G$92)</f>
        <v>17</v>
      </c>
    </row>
    <row r="55" spans="1:15" ht="15" customHeight="1" x14ac:dyDescent="0.25">
      <c r="A55" s="55">
        <v>7</v>
      </c>
      <c r="B55" s="24">
        <v>11</v>
      </c>
      <c r="C55" s="3" t="s">
        <v>192</v>
      </c>
      <c r="D55" s="7" t="s">
        <v>174</v>
      </c>
      <c r="E55" s="2"/>
      <c r="F55" s="55">
        <v>7</v>
      </c>
      <c r="G55" s="24">
        <v>11</v>
      </c>
      <c r="H55" s="3" t="s">
        <v>144</v>
      </c>
      <c r="I55" s="7" t="s">
        <v>25</v>
      </c>
      <c r="M55" s="28" t="s">
        <v>32</v>
      </c>
      <c r="N55" s="94">
        <f>SUMIF($D$49:$D$92,M55,$B$49:$B$92)</f>
        <v>18</v>
      </c>
      <c r="O55" s="94">
        <f>SUMIF($I$49:$I$92,M55,$G$49:$G$92)</f>
        <v>10</v>
      </c>
    </row>
    <row r="56" spans="1:15" ht="15" customHeight="1" x14ac:dyDescent="0.25">
      <c r="A56" s="55">
        <v>8</v>
      </c>
      <c r="B56" s="24">
        <v>10</v>
      </c>
      <c r="C56" s="3" t="s">
        <v>117</v>
      </c>
      <c r="D56" s="7" t="s">
        <v>25</v>
      </c>
      <c r="E56" s="2"/>
      <c r="F56" s="55">
        <v>8</v>
      </c>
      <c r="G56" s="24">
        <v>10</v>
      </c>
      <c r="H56" s="63" t="s">
        <v>203</v>
      </c>
      <c r="I56" s="81" t="s">
        <v>32</v>
      </c>
      <c r="M56" s="3" t="s">
        <v>156</v>
      </c>
      <c r="N56" s="94">
        <f>SUMIF($D$49:$D$92,M56,$B$49:$B$92)</f>
        <v>25</v>
      </c>
      <c r="O56" s="94">
        <f>SUMIF($I$49:$I$92,M56,$G$49:$G$92)</f>
        <v>0</v>
      </c>
    </row>
    <row r="57" spans="1:15" ht="15" customHeight="1" x14ac:dyDescent="0.25">
      <c r="A57" s="55">
        <v>9</v>
      </c>
      <c r="B57" s="24">
        <v>9</v>
      </c>
      <c r="C57" s="10" t="s">
        <v>122</v>
      </c>
      <c r="D57" s="11" t="s">
        <v>25</v>
      </c>
      <c r="E57" s="2"/>
      <c r="F57" s="55">
        <v>9</v>
      </c>
      <c r="G57" s="24">
        <v>9</v>
      </c>
      <c r="H57" s="3" t="s">
        <v>153</v>
      </c>
      <c r="I57" s="7" t="s">
        <v>158</v>
      </c>
      <c r="M57" s="28" t="s">
        <v>56</v>
      </c>
      <c r="N57" s="94">
        <f>SUMIF($D$49:$D$92,M57,$B$49:$B$92)</f>
        <v>20</v>
      </c>
      <c r="O57" s="94">
        <f>SUMIF($I$49:$I$92,M57,$G$49:$G$92)</f>
        <v>12</v>
      </c>
    </row>
    <row r="58" spans="1:15" ht="15" customHeight="1" x14ac:dyDescent="0.25">
      <c r="A58" s="55">
        <v>10</v>
      </c>
      <c r="B58" s="24">
        <v>8</v>
      </c>
      <c r="C58" s="10" t="s">
        <v>121</v>
      </c>
      <c r="D58" s="11" t="s">
        <v>156</v>
      </c>
      <c r="E58" s="2"/>
      <c r="F58" s="55">
        <v>10</v>
      </c>
      <c r="G58" s="24">
        <v>8</v>
      </c>
      <c r="H58" s="10" t="s">
        <v>169</v>
      </c>
      <c r="I58" s="11" t="s">
        <v>158</v>
      </c>
      <c r="M58" s="28" t="s">
        <v>36</v>
      </c>
      <c r="N58" s="94">
        <f>SUMIF($D$49:$D$92,M58,$B$49:$B$92)</f>
        <v>0</v>
      </c>
      <c r="O58" s="94">
        <f>SUMIF($I$49:$I$92,M58,$G$49:$G$92)</f>
        <v>0</v>
      </c>
    </row>
    <row r="59" spans="1:15" ht="15" customHeight="1" x14ac:dyDescent="0.25">
      <c r="A59" s="55">
        <v>11</v>
      </c>
      <c r="B59" s="24">
        <v>7</v>
      </c>
      <c r="C59" s="61" t="s">
        <v>193</v>
      </c>
      <c r="D59" s="62" t="s">
        <v>25</v>
      </c>
      <c r="E59" s="2"/>
      <c r="F59" s="55">
        <v>11</v>
      </c>
      <c r="G59" s="24">
        <v>7</v>
      </c>
      <c r="H59" s="10"/>
      <c r="I59" s="11"/>
      <c r="M59" s="28" t="s">
        <v>15</v>
      </c>
      <c r="N59" s="94">
        <f>SUMIF($D$49:$D$92,M59,$B$49:$B$92)</f>
        <v>34</v>
      </c>
      <c r="O59" s="94">
        <f>SUMIF($I$49:$I$92,M59,$G$49:$G$92)</f>
        <v>0</v>
      </c>
    </row>
    <row r="60" spans="1:15" ht="15" customHeight="1" x14ac:dyDescent="0.25">
      <c r="A60" s="55">
        <v>12</v>
      </c>
      <c r="B60" s="24">
        <v>6</v>
      </c>
      <c r="C60" s="10" t="s">
        <v>118</v>
      </c>
      <c r="D60" s="11" t="s">
        <v>25</v>
      </c>
      <c r="E60" s="2"/>
      <c r="F60" s="55">
        <v>12</v>
      </c>
      <c r="G60" s="24">
        <v>6</v>
      </c>
      <c r="H60" s="10"/>
      <c r="I60" s="11"/>
      <c r="M60" s="28" t="s">
        <v>34</v>
      </c>
      <c r="N60" s="94">
        <f>SUMIF($D$49:$D$92,M60,$B$49:$B$92)</f>
        <v>0</v>
      </c>
      <c r="O60" s="94">
        <f>SUMIF($I$49:$I$92,M60,$G$49:$G$92)</f>
        <v>51</v>
      </c>
    </row>
    <row r="61" spans="1:15" ht="15" customHeight="1" x14ac:dyDescent="0.25">
      <c r="A61" s="55">
        <v>13</v>
      </c>
      <c r="B61" s="24">
        <v>5</v>
      </c>
      <c r="C61" s="10" t="s">
        <v>194</v>
      </c>
      <c r="D61" s="11" t="s">
        <v>15</v>
      </c>
      <c r="E61" s="2"/>
      <c r="F61" s="55">
        <v>13</v>
      </c>
      <c r="G61" s="24">
        <v>5</v>
      </c>
      <c r="H61" s="10"/>
      <c r="I61" s="11"/>
      <c r="M61" s="3" t="s">
        <v>176</v>
      </c>
      <c r="N61" s="94">
        <f>SUMIF($D$49:$D$92,M61,$B$49:$B$92)</f>
        <v>1</v>
      </c>
      <c r="O61" s="94">
        <f>SUMIF($I$49:$I$92,M61,$G$49:$G$92)</f>
        <v>0</v>
      </c>
    </row>
    <row r="62" spans="1:15" ht="15" customHeight="1" x14ac:dyDescent="0.25">
      <c r="A62" s="55">
        <v>14</v>
      </c>
      <c r="B62" s="24">
        <v>4</v>
      </c>
      <c r="C62" s="10" t="s">
        <v>123</v>
      </c>
      <c r="D62" s="11" t="s">
        <v>156</v>
      </c>
      <c r="E62" s="2"/>
      <c r="F62" s="55">
        <v>14</v>
      </c>
      <c r="G62" s="24">
        <v>4</v>
      </c>
      <c r="H62" s="10"/>
      <c r="I62" s="11"/>
      <c r="M62" s="28" t="s">
        <v>63</v>
      </c>
      <c r="N62" s="94">
        <f>SUMIF($D$49:$D$92,M62,$B$49:$B$92)</f>
        <v>0</v>
      </c>
      <c r="O62" s="94">
        <f>SUMIF($I$49:$I$92,M62,$G$49:$G$92)</f>
        <v>0</v>
      </c>
    </row>
    <row r="63" spans="1:15" ht="15" customHeight="1" thickBot="1" x14ac:dyDescent="0.3">
      <c r="A63" s="56">
        <v>15</v>
      </c>
      <c r="B63" s="25">
        <v>3</v>
      </c>
      <c r="C63" s="8" t="s">
        <v>119</v>
      </c>
      <c r="D63" s="9" t="s">
        <v>15</v>
      </c>
      <c r="E63" s="2"/>
      <c r="F63" s="56">
        <v>15</v>
      </c>
      <c r="G63" s="25">
        <v>3</v>
      </c>
      <c r="H63" s="8"/>
      <c r="I63" s="9"/>
      <c r="M63" s="51" t="s">
        <v>128</v>
      </c>
      <c r="N63" s="94">
        <f>SUMIF($D$49:$D$92,M63,$B$49:$B$92)</f>
        <v>1</v>
      </c>
      <c r="O63" s="94">
        <f>SUMIF($I$49:$I$92,M63,$G$49:$G$92)</f>
        <v>14</v>
      </c>
    </row>
    <row r="64" spans="1:15" x14ac:dyDescent="0.25">
      <c r="A64" s="1"/>
      <c r="B64" s="2"/>
      <c r="C64" s="2"/>
      <c r="D64" s="2"/>
      <c r="E64" s="2"/>
      <c r="F64" s="1"/>
      <c r="G64" s="2"/>
      <c r="H64" s="2"/>
      <c r="I64" s="2"/>
      <c r="N64" s="54"/>
      <c r="O64" s="54"/>
    </row>
    <row r="65" spans="1:15" ht="15.75" thickBot="1" x14ac:dyDescent="0.3">
      <c r="A65" s="54" t="s">
        <v>47</v>
      </c>
      <c r="M65" s="26"/>
      <c r="N65" s="54"/>
      <c r="O65" s="54"/>
    </row>
    <row r="66" spans="1:15" ht="15.95" customHeight="1" thickBot="1" x14ac:dyDescent="0.3">
      <c r="A66" s="66" t="s">
        <v>48</v>
      </c>
      <c r="B66" s="67"/>
      <c r="C66" s="67"/>
      <c r="D66" s="68"/>
      <c r="E66" s="1"/>
      <c r="F66" s="66" t="s">
        <v>49</v>
      </c>
      <c r="G66" s="67"/>
      <c r="H66" s="67"/>
      <c r="I66" s="68"/>
    </row>
    <row r="67" spans="1:15" ht="30" x14ac:dyDescent="0.25">
      <c r="A67" s="4" t="s">
        <v>2</v>
      </c>
      <c r="B67" s="5" t="s">
        <v>3</v>
      </c>
      <c r="C67" s="5" t="s">
        <v>4</v>
      </c>
      <c r="D67" s="6" t="s">
        <v>5</v>
      </c>
      <c r="E67" s="1"/>
      <c r="F67" s="4" t="s">
        <v>2</v>
      </c>
      <c r="G67" s="5" t="s">
        <v>3</v>
      </c>
      <c r="H67" s="5" t="s">
        <v>4</v>
      </c>
      <c r="I67" s="6" t="s">
        <v>5</v>
      </c>
      <c r="K67" s="46"/>
      <c r="L67" s="26"/>
    </row>
    <row r="68" spans="1:15" x14ac:dyDescent="0.25">
      <c r="A68" s="55">
        <v>16</v>
      </c>
      <c r="B68" s="24">
        <v>1</v>
      </c>
      <c r="C68" s="3" t="s">
        <v>129</v>
      </c>
      <c r="D68" s="7" t="s">
        <v>174</v>
      </c>
      <c r="E68" s="2"/>
      <c r="F68" s="55">
        <v>16</v>
      </c>
      <c r="G68" s="24">
        <v>1</v>
      </c>
      <c r="H68" s="3"/>
      <c r="I68" s="7"/>
      <c r="K68" s="26"/>
      <c r="L68" s="26"/>
      <c r="M68" s="26"/>
    </row>
    <row r="69" spans="1:15" ht="15" customHeight="1" x14ac:dyDescent="0.25">
      <c r="A69" s="55">
        <v>17</v>
      </c>
      <c r="B69" s="24">
        <v>1</v>
      </c>
      <c r="C69" s="79" t="s">
        <v>126</v>
      </c>
      <c r="D69" s="78" t="s">
        <v>174</v>
      </c>
      <c r="E69" s="2"/>
      <c r="F69" s="55">
        <v>17</v>
      </c>
      <c r="G69" s="24">
        <v>1</v>
      </c>
      <c r="H69" s="3"/>
      <c r="I69" s="7"/>
      <c r="K69" s="26"/>
      <c r="L69" s="26"/>
      <c r="M69" s="26"/>
      <c r="N69" s="54"/>
    </row>
    <row r="70" spans="1:15" x14ac:dyDescent="0.25">
      <c r="A70" s="55">
        <v>18</v>
      </c>
      <c r="B70" s="24">
        <v>1</v>
      </c>
      <c r="C70" s="3" t="s">
        <v>127</v>
      </c>
      <c r="D70" s="7" t="s">
        <v>128</v>
      </c>
      <c r="E70" s="2"/>
      <c r="F70" s="55">
        <v>18</v>
      </c>
      <c r="G70" s="24">
        <v>1</v>
      </c>
      <c r="H70" s="3"/>
      <c r="I70" s="7"/>
      <c r="K70" s="26"/>
      <c r="L70" s="26"/>
      <c r="M70" s="26"/>
      <c r="N70" s="54"/>
    </row>
    <row r="71" spans="1:15" x14ac:dyDescent="0.25">
      <c r="A71" s="55">
        <v>19</v>
      </c>
      <c r="B71" s="24">
        <v>1</v>
      </c>
      <c r="C71" s="3" t="s">
        <v>134</v>
      </c>
      <c r="D71" s="7" t="s">
        <v>35</v>
      </c>
      <c r="E71" s="2"/>
      <c r="F71" s="55">
        <v>19</v>
      </c>
      <c r="G71" s="24">
        <v>1</v>
      </c>
      <c r="H71" s="3"/>
      <c r="I71" s="7"/>
      <c r="K71" s="26"/>
      <c r="L71" s="26"/>
      <c r="M71" s="26"/>
      <c r="N71" s="54"/>
    </row>
    <row r="72" spans="1:15" x14ac:dyDescent="0.25">
      <c r="A72" s="55">
        <v>20</v>
      </c>
      <c r="B72" s="24">
        <v>1</v>
      </c>
      <c r="C72" s="3" t="s">
        <v>133</v>
      </c>
      <c r="D72" s="7" t="s">
        <v>35</v>
      </c>
      <c r="E72" s="2"/>
      <c r="F72" s="55">
        <v>20</v>
      </c>
      <c r="G72" s="24">
        <v>1</v>
      </c>
      <c r="H72" s="3"/>
      <c r="I72" s="7"/>
      <c r="M72" s="26"/>
      <c r="N72" s="54"/>
    </row>
    <row r="73" spans="1:15" x14ac:dyDescent="0.25">
      <c r="A73" s="55">
        <v>21</v>
      </c>
      <c r="B73" s="24">
        <v>1</v>
      </c>
      <c r="C73" s="63" t="s">
        <v>131</v>
      </c>
      <c r="D73" s="81" t="s">
        <v>15</v>
      </c>
      <c r="E73" s="2"/>
      <c r="F73" s="55">
        <v>21</v>
      </c>
      <c r="G73" s="24">
        <v>1</v>
      </c>
      <c r="H73" s="3"/>
      <c r="I73" s="7"/>
      <c r="N73" s="54"/>
    </row>
    <row r="74" spans="1:15" x14ac:dyDescent="0.25">
      <c r="A74" s="55">
        <v>22</v>
      </c>
      <c r="B74" s="24">
        <v>1</v>
      </c>
      <c r="C74" s="3" t="s">
        <v>141</v>
      </c>
      <c r="D74" s="7" t="s">
        <v>15</v>
      </c>
      <c r="E74" s="2"/>
      <c r="F74" s="55">
        <v>22</v>
      </c>
      <c r="G74" s="24">
        <v>1</v>
      </c>
      <c r="H74" s="3"/>
      <c r="I74" s="7"/>
    </row>
    <row r="75" spans="1:15" x14ac:dyDescent="0.25">
      <c r="A75" s="55">
        <v>23</v>
      </c>
      <c r="B75" s="24">
        <v>1</v>
      </c>
      <c r="C75" s="3" t="s">
        <v>195</v>
      </c>
      <c r="D75" s="7" t="s">
        <v>25</v>
      </c>
      <c r="E75" s="2"/>
      <c r="F75" s="55">
        <v>23</v>
      </c>
      <c r="G75" s="24">
        <v>1</v>
      </c>
      <c r="H75" s="3"/>
      <c r="I75" s="7"/>
    </row>
    <row r="76" spans="1:15" x14ac:dyDescent="0.25">
      <c r="A76" s="55">
        <v>24</v>
      </c>
      <c r="B76" s="24">
        <v>1</v>
      </c>
      <c r="C76" s="3" t="s">
        <v>137</v>
      </c>
      <c r="D76" s="7" t="s">
        <v>25</v>
      </c>
      <c r="E76" s="2"/>
      <c r="F76" s="55">
        <v>24</v>
      </c>
      <c r="G76" s="24">
        <v>1</v>
      </c>
      <c r="H76" s="3"/>
      <c r="I76" s="7"/>
    </row>
    <row r="77" spans="1:15" x14ac:dyDescent="0.25">
      <c r="A77" s="55">
        <v>25</v>
      </c>
      <c r="B77" s="24">
        <v>1</v>
      </c>
      <c r="C77" s="3" t="s">
        <v>138</v>
      </c>
      <c r="D77" s="7" t="s">
        <v>32</v>
      </c>
      <c r="E77" s="2"/>
      <c r="F77" s="55">
        <v>25</v>
      </c>
      <c r="G77" s="24">
        <v>1</v>
      </c>
      <c r="H77" s="3"/>
      <c r="I77" s="7"/>
    </row>
    <row r="78" spans="1:15" x14ac:dyDescent="0.25">
      <c r="A78" s="55">
        <v>26</v>
      </c>
      <c r="B78" s="24">
        <v>1</v>
      </c>
      <c r="C78" s="3" t="s">
        <v>145</v>
      </c>
      <c r="D78" s="7" t="s">
        <v>32</v>
      </c>
      <c r="E78" s="2"/>
      <c r="F78" s="55">
        <v>26</v>
      </c>
      <c r="G78" s="24">
        <v>1</v>
      </c>
      <c r="H78" s="79"/>
      <c r="I78" s="78"/>
    </row>
    <row r="79" spans="1:15" x14ac:dyDescent="0.25">
      <c r="A79" s="55">
        <v>27</v>
      </c>
      <c r="B79" s="24">
        <v>1</v>
      </c>
      <c r="C79" s="3" t="s">
        <v>196</v>
      </c>
      <c r="D79" s="7" t="s">
        <v>156</v>
      </c>
      <c r="E79" s="2"/>
      <c r="F79" s="55">
        <v>27</v>
      </c>
      <c r="G79" s="24">
        <v>1</v>
      </c>
      <c r="H79" s="3"/>
      <c r="I79" s="7"/>
    </row>
    <row r="80" spans="1:15" x14ac:dyDescent="0.25">
      <c r="A80" s="55">
        <v>28</v>
      </c>
      <c r="B80" s="24">
        <v>1</v>
      </c>
      <c r="C80" s="61" t="s">
        <v>139</v>
      </c>
      <c r="D80" s="62" t="s">
        <v>15</v>
      </c>
      <c r="E80" s="2"/>
      <c r="F80" s="55">
        <v>28</v>
      </c>
      <c r="G80" s="24">
        <v>1</v>
      </c>
      <c r="H80" s="3"/>
      <c r="I80" s="7"/>
    </row>
    <row r="81" spans="1:9" x14ac:dyDescent="0.25">
      <c r="A81" s="55">
        <v>29</v>
      </c>
      <c r="B81" s="24">
        <v>1</v>
      </c>
      <c r="C81" s="3" t="s">
        <v>197</v>
      </c>
      <c r="D81" s="7" t="s">
        <v>25</v>
      </c>
      <c r="E81" s="2"/>
      <c r="F81" s="55">
        <v>29</v>
      </c>
      <c r="G81" s="24">
        <v>1</v>
      </c>
      <c r="H81" s="3"/>
      <c r="I81" s="7"/>
    </row>
    <row r="82" spans="1:9" x14ac:dyDescent="0.25">
      <c r="A82" s="55">
        <v>30</v>
      </c>
      <c r="B82" s="24">
        <v>1</v>
      </c>
      <c r="C82" s="3" t="s">
        <v>152</v>
      </c>
      <c r="D82" s="7" t="s">
        <v>15</v>
      </c>
      <c r="E82" s="2"/>
      <c r="F82" s="55">
        <v>30</v>
      </c>
      <c r="G82" s="24">
        <v>1</v>
      </c>
      <c r="H82" s="3"/>
      <c r="I82" s="7"/>
    </row>
    <row r="83" spans="1:9" x14ac:dyDescent="0.25">
      <c r="A83" s="55">
        <v>31</v>
      </c>
      <c r="B83" s="24">
        <v>1</v>
      </c>
      <c r="C83" s="3" t="s">
        <v>146</v>
      </c>
      <c r="D83" s="7" t="s">
        <v>15</v>
      </c>
      <c r="E83" s="2"/>
      <c r="F83" s="55">
        <v>31</v>
      </c>
      <c r="G83" s="24">
        <v>1</v>
      </c>
      <c r="H83" s="3"/>
      <c r="I83" s="7"/>
    </row>
    <row r="84" spans="1:9" x14ac:dyDescent="0.25">
      <c r="A84" s="55">
        <v>32</v>
      </c>
      <c r="B84" s="24">
        <v>1</v>
      </c>
      <c r="C84" s="61" t="s">
        <v>204</v>
      </c>
      <c r="D84" s="62" t="s">
        <v>174</v>
      </c>
      <c r="E84" s="2"/>
      <c r="F84" s="55">
        <v>32</v>
      </c>
      <c r="G84" s="24">
        <v>1</v>
      </c>
      <c r="H84" s="3"/>
      <c r="I84" s="7"/>
    </row>
    <row r="85" spans="1:9" ht="15" customHeight="1" x14ac:dyDescent="0.25">
      <c r="A85" s="55">
        <v>33</v>
      </c>
      <c r="B85" s="24">
        <v>1</v>
      </c>
      <c r="C85" s="3" t="s">
        <v>154</v>
      </c>
      <c r="D85" s="7" t="s">
        <v>15</v>
      </c>
      <c r="E85" s="2"/>
      <c r="F85" s="55">
        <v>33</v>
      </c>
      <c r="G85" s="24">
        <v>1</v>
      </c>
      <c r="H85" s="3"/>
      <c r="I85" s="7"/>
    </row>
    <row r="86" spans="1:9" x14ac:dyDescent="0.25">
      <c r="A86" s="55">
        <v>34</v>
      </c>
      <c r="B86" s="24">
        <v>1</v>
      </c>
      <c r="C86" s="3" t="s">
        <v>165</v>
      </c>
      <c r="D86" s="7" t="s">
        <v>174</v>
      </c>
      <c r="E86" s="2"/>
      <c r="F86" s="55">
        <v>34</v>
      </c>
      <c r="G86" s="24">
        <v>1</v>
      </c>
      <c r="H86" s="3"/>
      <c r="I86" s="7"/>
    </row>
    <row r="87" spans="1:9" x14ac:dyDescent="0.25">
      <c r="A87" s="55">
        <v>35</v>
      </c>
      <c r="B87" s="24">
        <v>1</v>
      </c>
      <c r="C87" s="3" t="s">
        <v>166</v>
      </c>
      <c r="D87" s="7" t="s">
        <v>15</v>
      </c>
      <c r="E87" s="2"/>
      <c r="F87" s="55">
        <v>35</v>
      </c>
      <c r="G87" s="24">
        <v>1</v>
      </c>
      <c r="H87" s="10"/>
      <c r="I87" s="11"/>
    </row>
    <row r="88" spans="1:9" x14ac:dyDescent="0.25">
      <c r="A88" s="55">
        <v>36</v>
      </c>
      <c r="B88" s="24">
        <v>1</v>
      </c>
      <c r="C88" s="61" t="s">
        <v>198</v>
      </c>
      <c r="D88" s="62" t="s">
        <v>174</v>
      </c>
      <c r="E88" s="2"/>
      <c r="F88" s="55">
        <v>36</v>
      </c>
      <c r="G88" s="24">
        <v>1</v>
      </c>
      <c r="H88" s="10"/>
      <c r="I88" s="11"/>
    </row>
    <row r="89" spans="1:9" ht="15" customHeight="1" x14ac:dyDescent="0.25">
      <c r="A89" s="55">
        <v>37</v>
      </c>
      <c r="B89" s="24">
        <v>1</v>
      </c>
      <c r="C89" s="3" t="s">
        <v>172</v>
      </c>
      <c r="D89" s="7" t="s">
        <v>15</v>
      </c>
      <c r="E89" s="2"/>
      <c r="F89" s="55">
        <v>37</v>
      </c>
      <c r="G89" s="24">
        <v>1</v>
      </c>
      <c r="H89" s="10"/>
      <c r="I89" s="11"/>
    </row>
    <row r="90" spans="1:9" x14ac:dyDescent="0.25">
      <c r="A90" s="55">
        <v>38</v>
      </c>
      <c r="B90" s="24">
        <v>1</v>
      </c>
      <c r="C90" s="3" t="s">
        <v>199</v>
      </c>
      <c r="D90" s="7" t="s">
        <v>176</v>
      </c>
      <c r="E90" s="2"/>
      <c r="F90" s="55">
        <v>38</v>
      </c>
      <c r="G90" s="24">
        <v>1</v>
      </c>
      <c r="H90" s="3"/>
      <c r="I90" s="7"/>
    </row>
    <row r="91" spans="1:9" x14ac:dyDescent="0.25">
      <c r="A91" s="55">
        <v>39</v>
      </c>
      <c r="B91" s="24">
        <v>1</v>
      </c>
      <c r="C91" s="27"/>
      <c r="D91" s="84"/>
      <c r="E91" s="2"/>
      <c r="F91" s="55">
        <v>39</v>
      </c>
      <c r="G91" s="24">
        <v>1</v>
      </c>
      <c r="H91" s="3"/>
      <c r="I91" s="7"/>
    </row>
    <row r="92" spans="1:9" ht="15.75" thickBot="1" x14ac:dyDescent="0.3">
      <c r="A92" s="56">
        <v>40</v>
      </c>
      <c r="B92" s="25">
        <v>1</v>
      </c>
      <c r="C92" s="85"/>
      <c r="D92" s="86"/>
      <c r="E92" s="2"/>
      <c r="F92" s="56">
        <v>40</v>
      </c>
      <c r="G92" s="25">
        <v>1</v>
      </c>
      <c r="H92" s="8"/>
      <c r="I92" s="9"/>
    </row>
    <row r="94" spans="1:9" ht="15.75" customHeight="1" thickBot="1" x14ac:dyDescent="0.3">
      <c r="A94" s="70" t="s">
        <v>10</v>
      </c>
      <c r="B94" s="70"/>
      <c r="C94" s="70"/>
      <c r="D94" s="70"/>
      <c r="E94" s="1"/>
      <c r="F94" s="71"/>
      <c r="G94" s="71"/>
      <c r="H94" s="71"/>
      <c r="I94" s="71"/>
    </row>
    <row r="95" spans="1:9" ht="15.75" customHeight="1" thickBot="1" x14ac:dyDescent="0.3">
      <c r="A95" s="66" t="s">
        <v>11</v>
      </c>
      <c r="B95" s="67"/>
      <c r="C95" s="67"/>
      <c r="D95" s="68"/>
      <c r="E95" s="1"/>
      <c r="F95" s="66" t="s">
        <v>12</v>
      </c>
      <c r="G95" s="67"/>
      <c r="H95" s="67"/>
      <c r="I95" s="68"/>
    </row>
    <row r="96" spans="1:9" ht="30" x14ac:dyDescent="0.25">
      <c r="A96" s="4" t="s">
        <v>2</v>
      </c>
      <c r="B96" s="87" t="s">
        <v>3</v>
      </c>
      <c r="C96" s="87" t="s">
        <v>4</v>
      </c>
      <c r="D96" s="88" t="s">
        <v>5</v>
      </c>
      <c r="E96" s="2"/>
      <c r="F96" s="4" t="s">
        <v>2</v>
      </c>
      <c r="G96" s="87" t="s">
        <v>3</v>
      </c>
      <c r="H96" s="87" t="s">
        <v>4</v>
      </c>
      <c r="I96" s="88" t="s">
        <v>5</v>
      </c>
    </row>
    <row r="97" spans="1:15" ht="15" customHeight="1" x14ac:dyDescent="0.25">
      <c r="A97" s="55">
        <v>1</v>
      </c>
      <c r="B97" s="24">
        <v>20</v>
      </c>
      <c r="C97" s="3" t="s">
        <v>65</v>
      </c>
      <c r="D97" s="7" t="s">
        <v>156</v>
      </c>
      <c r="E97" s="2"/>
      <c r="F97" s="55">
        <v>1</v>
      </c>
      <c r="G97" s="31">
        <v>20</v>
      </c>
      <c r="H97" s="3" t="s">
        <v>75</v>
      </c>
      <c r="I97" s="7" t="s">
        <v>158</v>
      </c>
    </row>
    <row r="98" spans="1:15" ht="15" customHeight="1" x14ac:dyDescent="0.25">
      <c r="A98" s="55">
        <v>2</v>
      </c>
      <c r="B98" s="24">
        <v>18</v>
      </c>
      <c r="C98" s="3" t="s">
        <v>66</v>
      </c>
      <c r="D98" s="7" t="s">
        <v>156</v>
      </c>
      <c r="E98" s="2"/>
      <c r="F98" s="55">
        <v>2</v>
      </c>
      <c r="G98" s="31">
        <v>18</v>
      </c>
      <c r="H98" s="3" t="s">
        <v>220</v>
      </c>
      <c r="I98" s="7" t="s">
        <v>158</v>
      </c>
    </row>
    <row r="99" spans="1:15" ht="15" customHeight="1" x14ac:dyDescent="0.25">
      <c r="A99" s="55">
        <v>3</v>
      </c>
      <c r="B99" s="24">
        <v>16</v>
      </c>
      <c r="C99" s="3" t="s">
        <v>68</v>
      </c>
      <c r="D99" s="7" t="s">
        <v>156</v>
      </c>
      <c r="E99" s="2"/>
      <c r="F99" s="55">
        <v>3</v>
      </c>
      <c r="G99" s="31">
        <v>16</v>
      </c>
      <c r="H99" s="3" t="s">
        <v>79</v>
      </c>
      <c r="I99" s="7" t="s">
        <v>56</v>
      </c>
      <c r="M99" s="27"/>
      <c r="N99" s="69" t="s">
        <v>58</v>
      </c>
      <c r="O99" s="69"/>
    </row>
    <row r="100" spans="1:15" ht="15" customHeight="1" x14ac:dyDescent="0.25">
      <c r="A100" s="55">
        <v>4</v>
      </c>
      <c r="B100" s="24">
        <v>14</v>
      </c>
      <c r="C100" s="3" t="s">
        <v>67</v>
      </c>
      <c r="D100" s="7" t="s">
        <v>56</v>
      </c>
      <c r="E100" s="2"/>
      <c r="F100" s="55">
        <v>4</v>
      </c>
      <c r="G100" s="31">
        <v>14</v>
      </c>
      <c r="H100" s="61" t="s">
        <v>183</v>
      </c>
      <c r="I100" s="62" t="s">
        <v>32</v>
      </c>
      <c r="M100" s="28" t="s">
        <v>13</v>
      </c>
      <c r="N100" s="94" t="s">
        <v>23</v>
      </c>
      <c r="O100" s="94" t="s">
        <v>26</v>
      </c>
    </row>
    <row r="101" spans="1:15" ht="15" customHeight="1" x14ac:dyDescent="0.25">
      <c r="A101" s="55">
        <v>5</v>
      </c>
      <c r="B101" s="31">
        <v>13</v>
      </c>
      <c r="C101" s="61" t="s">
        <v>178</v>
      </c>
      <c r="D101" s="7" t="s">
        <v>156</v>
      </c>
      <c r="E101" s="2"/>
      <c r="F101" s="55">
        <v>5</v>
      </c>
      <c r="G101" s="31">
        <v>13</v>
      </c>
      <c r="H101" s="3" t="s">
        <v>78</v>
      </c>
      <c r="I101" s="7" t="s">
        <v>56</v>
      </c>
      <c r="M101" s="28" t="s">
        <v>25</v>
      </c>
      <c r="N101" s="94">
        <f>SUMIF($D$97:$D$152,M101,$B$97:$B$152)</f>
        <v>0</v>
      </c>
      <c r="O101" s="94">
        <f>SUMIF($I$97:$I$134,M101,$G$97:$G$134)</f>
        <v>0</v>
      </c>
    </row>
    <row r="102" spans="1:15" ht="15" customHeight="1" x14ac:dyDescent="0.25">
      <c r="A102" s="55">
        <v>6</v>
      </c>
      <c r="B102" s="31">
        <v>12</v>
      </c>
      <c r="C102" s="3" t="s">
        <v>179</v>
      </c>
      <c r="D102" s="7" t="s">
        <v>15</v>
      </c>
      <c r="E102" s="2"/>
      <c r="F102" s="55">
        <v>6</v>
      </c>
      <c r="G102" s="31">
        <v>12</v>
      </c>
      <c r="H102" s="61" t="s">
        <v>184</v>
      </c>
      <c r="I102" s="7" t="s">
        <v>63</v>
      </c>
      <c r="M102" s="28" t="s">
        <v>35</v>
      </c>
      <c r="N102" s="94">
        <f>SUMIF($D$97:$D$152,M102,$B$97:$B$152)</f>
        <v>0</v>
      </c>
      <c r="O102" s="94">
        <f t="shared" ref="O102:O110" si="3">SUMIF($I$97:$I$134,M102,$G$97:$G$134)</f>
        <v>0</v>
      </c>
    </row>
    <row r="103" spans="1:15" ht="15" customHeight="1" x14ac:dyDescent="0.25">
      <c r="A103" s="55">
        <v>7</v>
      </c>
      <c r="B103" s="91">
        <v>11</v>
      </c>
      <c r="C103" s="3" t="s">
        <v>69</v>
      </c>
      <c r="D103" s="7" t="s">
        <v>156</v>
      </c>
      <c r="E103" s="2"/>
      <c r="F103" s="55">
        <v>7</v>
      </c>
      <c r="G103" s="31">
        <v>11</v>
      </c>
      <c r="H103" s="3" t="s">
        <v>81</v>
      </c>
      <c r="I103" s="7" t="s">
        <v>63</v>
      </c>
      <c r="M103" s="28" t="s">
        <v>158</v>
      </c>
      <c r="N103" s="94">
        <f>SUMIF($D$97:$D$152,M103,$B$97:$B$152)</f>
        <v>0</v>
      </c>
      <c r="O103" s="94">
        <f t="shared" si="3"/>
        <v>46</v>
      </c>
    </row>
    <row r="104" spans="1:15" ht="15" customHeight="1" x14ac:dyDescent="0.25">
      <c r="A104" s="55">
        <v>8</v>
      </c>
      <c r="B104" s="31">
        <v>10</v>
      </c>
      <c r="C104" s="10" t="s">
        <v>70</v>
      </c>
      <c r="D104" s="11" t="s">
        <v>32</v>
      </c>
      <c r="E104" s="2"/>
      <c r="F104" s="55">
        <v>8</v>
      </c>
      <c r="G104" s="31">
        <v>10</v>
      </c>
      <c r="H104" s="3" t="s">
        <v>88</v>
      </c>
      <c r="I104" s="62" t="s">
        <v>56</v>
      </c>
      <c r="J104" s="30"/>
      <c r="M104" s="28" t="s">
        <v>32</v>
      </c>
      <c r="N104" s="94">
        <f>SUMIF($D$97:$D$152,M104,$B$97:$B$152)</f>
        <v>36</v>
      </c>
      <c r="O104" s="94">
        <f t="shared" si="3"/>
        <v>20</v>
      </c>
    </row>
    <row r="105" spans="1:15" ht="15" customHeight="1" x14ac:dyDescent="0.25">
      <c r="A105" s="55">
        <v>9</v>
      </c>
      <c r="B105" s="31">
        <v>9</v>
      </c>
      <c r="C105" s="10" t="s">
        <v>73</v>
      </c>
      <c r="D105" s="11" t="s">
        <v>32</v>
      </c>
      <c r="E105" s="2"/>
      <c r="F105" s="55">
        <v>9</v>
      </c>
      <c r="G105" s="31">
        <v>9</v>
      </c>
      <c r="H105" s="40" t="s">
        <v>95</v>
      </c>
      <c r="I105" s="41" t="s">
        <v>63</v>
      </c>
      <c r="M105" s="7" t="s">
        <v>156</v>
      </c>
      <c r="N105" s="94">
        <f>SUMIF($D$97:$D$152,M105,$B$97:$B$152)-53</f>
        <v>33</v>
      </c>
      <c r="O105" s="94">
        <f t="shared" si="3"/>
        <v>0</v>
      </c>
    </row>
    <row r="106" spans="1:15" ht="15" customHeight="1" x14ac:dyDescent="0.25">
      <c r="A106" s="55">
        <v>10</v>
      </c>
      <c r="B106" s="31">
        <v>8</v>
      </c>
      <c r="C106" s="10" t="s">
        <v>71</v>
      </c>
      <c r="D106" s="11" t="s">
        <v>32</v>
      </c>
      <c r="E106" s="2"/>
      <c r="F106" s="55">
        <v>10</v>
      </c>
      <c r="G106" s="31">
        <v>8</v>
      </c>
      <c r="H106" s="61" t="s">
        <v>185</v>
      </c>
      <c r="I106" s="62" t="s">
        <v>158</v>
      </c>
      <c r="M106" s="28" t="s">
        <v>56</v>
      </c>
      <c r="N106" s="94">
        <f>SUMIF($D$97:$D$152,M106,$B$97:$B$152)</f>
        <v>29</v>
      </c>
      <c r="O106" s="94">
        <f>SUMIF($I$97:$I$134,M106,$G$97:$G$134)-9</f>
        <v>38</v>
      </c>
    </row>
    <row r="107" spans="1:15" ht="15" customHeight="1" x14ac:dyDescent="0.25">
      <c r="A107" s="55">
        <v>11</v>
      </c>
      <c r="B107" s="91">
        <v>7</v>
      </c>
      <c r="C107" s="10" t="s">
        <v>72</v>
      </c>
      <c r="D107" s="7" t="s">
        <v>156</v>
      </c>
      <c r="E107" s="2"/>
      <c r="F107" s="55">
        <v>11</v>
      </c>
      <c r="G107" s="31">
        <v>7</v>
      </c>
      <c r="H107" s="44" t="s">
        <v>101</v>
      </c>
      <c r="I107" s="45" t="s">
        <v>63</v>
      </c>
      <c r="M107" s="28" t="s">
        <v>36</v>
      </c>
      <c r="N107" s="94">
        <f>SUMIF($D$97:$D$152,M107,$B$97:$B$152)</f>
        <v>0</v>
      </c>
      <c r="O107" s="94">
        <f t="shared" si="3"/>
        <v>0</v>
      </c>
    </row>
    <row r="108" spans="1:15" ht="15" customHeight="1" x14ac:dyDescent="0.25">
      <c r="A108" s="55">
        <v>12</v>
      </c>
      <c r="B108" s="31">
        <v>6</v>
      </c>
      <c r="C108" s="3" t="s">
        <v>74</v>
      </c>
      <c r="D108" s="7" t="s">
        <v>15</v>
      </c>
      <c r="E108" s="2"/>
      <c r="F108" s="55">
        <v>12</v>
      </c>
      <c r="G108" s="31">
        <v>6</v>
      </c>
      <c r="H108" s="40" t="s">
        <v>97</v>
      </c>
      <c r="I108" s="41" t="s">
        <v>32</v>
      </c>
      <c r="M108" s="28" t="s">
        <v>15</v>
      </c>
      <c r="N108" s="94">
        <f>SUMIF($D$97:$D$152,M108,$B$97:$B$152)</f>
        <v>35</v>
      </c>
      <c r="O108" s="94">
        <f t="shared" si="3"/>
        <v>0</v>
      </c>
    </row>
    <row r="109" spans="1:15" ht="15" customHeight="1" x14ac:dyDescent="0.25">
      <c r="A109" s="55">
        <v>13</v>
      </c>
      <c r="B109" s="31">
        <v>5</v>
      </c>
      <c r="C109" s="3" t="s">
        <v>76</v>
      </c>
      <c r="D109" s="7" t="s">
        <v>56</v>
      </c>
      <c r="E109" s="2"/>
      <c r="F109" s="55">
        <v>13</v>
      </c>
      <c r="G109" s="91">
        <v>5</v>
      </c>
      <c r="H109" s="42" t="s">
        <v>186</v>
      </c>
      <c r="I109" s="43" t="s">
        <v>63</v>
      </c>
      <c r="M109" s="28" t="s">
        <v>34</v>
      </c>
      <c r="N109" s="94">
        <f>SUMIF($D$97:$D$152,M109,$B$97:$B$152)</f>
        <v>0</v>
      </c>
      <c r="O109" s="94">
        <f t="shared" si="3"/>
        <v>0</v>
      </c>
    </row>
    <row r="110" spans="1:15" ht="15" customHeight="1" x14ac:dyDescent="0.25">
      <c r="A110" s="55">
        <v>14</v>
      </c>
      <c r="B110" s="31">
        <v>4</v>
      </c>
      <c r="C110" s="3" t="s">
        <v>77</v>
      </c>
      <c r="D110" s="7" t="s">
        <v>15</v>
      </c>
      <c r="E110" s="2"/>
      <c r="F110" s="55">
        <v>14</v>
      </c>
      <c r="G110" s="24">
        <v>4</v>
      </c>
      <c r="H110" s="42" t="s">
        <v>99</v>
      </c>
      <c r="I110" s="43" t="s">
        <v>56</v>
      </c>
      <c r="M110" s="28" t="s">
        <v>63</v>
      </c>
      <c r="N110" s="94">
        <f>SUMIF($D$97:$D$152,M110,$B$97:$B$152)</f>
        <v>0</v>
      </c>
      <c r="O110" s="94">
        <f t="shared" si="3"/>
        <v>45</v>
      </c>
    </row>
    <row r="111" spans="1:15" ht="15" customHeight="1" thickBot="1" x14ac:dyDescent="0.3">
      <c r="A111" s="56">
        <v>15</v>
      </c>
      <c r="B111" s="60">
        <v>3</v>
      </c>
      <c r="C111" s="8" t="s">
        <v>84</v>
      </c>
      <c r="D111" s="9" t="s">
        <v>32</v>
      </c>
      <c r="E111" s="2"/>
      <c r="F111" s="56">
        <v>15</v>
      </c>
      <c r="G111" s="92">
        <v>3</v>
      </c>
      <c r="H111" s="89" t="s">
        <v>125</v>
      </c>
      <c r="I111" s="90" t="s">
        <v>56</v>
      </c>
    </row>
    <row r="112" spans="1:15" ht="15.75" thickBot="1" x14ac:dyDescent="0.3">
      <c r="A112" s="59" t="s">
        <v>6</v>
      </c>
    </row>
    <row r="113" spans="1:14" ht="15.75" customHeight="1" thickBot="1" x14ac:dyDescent="0.3">
      <c r="A113" s="66" t="s">
        <v>11</v>
      </c>
      <c r="B113" s="67"/>
      <c r="C113" s="67"/>
      <c r="D113" s="68"/>
      <c r="E113" s="1"/>
      <c r="F113" s="66" t="s">
        <v>12</v>
      </c>
      <c r="G113" s="67"/>
      <c r="H113" s="67"/>
      <c r="I113" s="68"/>
      <c r="N113" s="93">
        <f>SUM(N101:N112)</f>
        <v>133</v>
      </c>
    </row>
    <row r="114" spans="1:14" ht="30" x14ac:dyDescent="0.25">
      <c r="A114" s="4" t="s">
        <v>2</v>
      </c>
      <c r="B114" s="5" t="s">
        <v>3</v>
      </c>
      <c r="C114" s="5" t="s">
        <v>4</v>
      </c>
      <c r="D114" s="6" t="s">
        <v>5</v>
      </c>
      <c r="E114" s="1"/>
      <c r="F114" s="4" t="s">
        <v>2</v>
      </c>
      <c r="G114" s="5" t="s">
        <v>3</v>
      </c>
      <c r="H114" s="5" t="s">
        <v>4</v>
      </c>
      <c r="I114" s="6" t="s">
        <v>5</v>
      </c>
    </row>
    <row r="115" spans="1:14" ht="15.75" customHeight="1" x14ac:dyDescent="0.25">
      <c r="A115" s="55">
        <v>16</v>
      </c>
      <c r="B115" s="24">
        <v>1</v>
      </c>
      <c r="C115" s="3" t="s">
        <v>89</v>
      </c>
      <c r="D115" s="7" t="s">
        <v>56</v>
      </c>
      <c r="E115" s="2"/>
      <c r="F115" s="55">
        <v>16</v>
      </c>
      <c r="G115" s="24">
        <v>1</v>
      </c>
      <c r="H115" s="44" t="s">
        <v>111</v>
      </c>
      <c r="I115" s="45" t="s">
        <v>56</v>
      </c>
    </row>
    <row r="116" spans="1:14" ht="15" customHeight="1" x14ac:dyDescent="0.25">
      <c r="A116" s="55">
        <v>17</v>
      </c>
      <c r="B116" s="24">
        <v>1</v>
      </c>
      <c r="C116" s="3" t="s">
        <v>83</v>
      </c>
      <c r="D116" s="7" t="s">
        <v>32</v>
      </c>
      <c r="E116" s="2"/>
      <c r="F116" s="55">
        <v>17</v>
      </c>
      <c r="G116" s="24">
        <v>1</v>
      </c>
      <c r="H116" s="3" t="s">
        <v>187</v>
      </c>
      <c r="I116" s="7" t="s">
        <v>63</v>
      </c>
    </row>
    <row r="117" spans="1:14" ht="15" customHeight="1" x14ac:dyDescent="0.25">
      <c r="A117" s="55">
        <v>18</v>
      </c>
      <c r="B117" s="24">
        <v>1</v>
      </c>
      <c r="C117" s="3" t="s">
        <v>80</v>
      </c>
      <c r="D117" s="7" t="s">
        <v>156</v>
      </c>
      <c r="E117" s="2"/>
      <c r="F117" s="55">
        <v>18</v>
      </c>
      <c r="G117" s="24">
        <v>1</v>
      </c>
      <c r="H117" s="27"/>
      <c r="I117" s="84"/>
    </row>
    <row r="118" spans="1:14" ht="15" customHeight="1" x14ac:dyDescent="0.25">
      <c r="A118" s="55">
        <v>19</v>
      </c>
      <c r="B118" s="24">
        <v>1</v>
      </c>
      <c r="C118" s="3" t="s">
        <v>98</v>
      </c>
      <c r="D118" s="7" t="s">
        <v>15</v>
      </c>
      <c r="E118" s="2"/>
      <c r="F118" s="55">
        <v>19</v>
      </c>
      <c r="G118" s="24">
        <v>1</v>
      </c>
      <c r="H118" s="27"/>
      <c r="I118" s="84"/>
    </row>
    <row r="119" spans="1:14" ht="15" customHeight="1" x14ac:dyDescent="0.25">
      <c r="A119" s="55">
        <v>20</v>
      </c>
      <c r="B119" s="24">
        <v>1</v>
      </c>
      <c r="C119" s="3" t="s">
        <v>180</v>
      </c>
      <c r="D119" s="7" t="s">
        <v>15</v>
      </c>
      <c r="E119" s="2"/>
      <c r="F119" s="55">
        <v>20</v>
      </c>
      <c r="G119" s="24">
        <v>1</v>
      </c>
      <c r="H119" s="27"/>
      <c r="I119" s="84"/>
    </row>
    <row r="120" spans="1:14" ht="15" customHeight="1" x14ac:dyDescent="0.25">
      <c r="A120" s="55">
        <v>21</v>
      </c>
      <c r="B120" s="24">
        <v>1</v>
      </c>
      <c r="C120" s="3" t="s">
        <v>94</v>
      </c>
      <c r="D120" s="7" t="s">
        <v>32</v>
      </c>
      <c r="E120" s="2"/>
      <c r="F120" s="55">
        <v>21</v>
      </c>
      <c r="G120" s="24">
        <v>1</v>
      </c>
      <c r="H120" s="27"/>
      <c r="I120" s="84"/>
    </row>
    <row r="121" spans="1:14" ht="15" customHeight="1" x14ac:dyDescent="0.25">
      <c r="A121" s="55">
        <v>22</v>
      </c>
      <c r="B121" s="24">
        <v>1</v>
      </c>
      <c r="C121" s="61" t="s">
        <v>82</v>
      </c>
      <c r="D121" s="62" t="s">
        <v>32</v>
      </c>
      <c r="E121" s="2"/>
      <c r="F121" s="55">
        <v>22</v>
      </c>
      <c r="G121" s="24">
        <v>1</v>
      </c>
      <c r="H121" s="3"/>
      <c r="I121" s="7"/>
    </row>
    <row r="122" spans="1:14" ht="15" customHeight="1" x14ac:dyDescent="0.25">
      <c r="A122" s="55">
        <v>23</v>
      </c>
      <c r="B122" s="24">
        <v>1</v>
      </c>
      <c r="C122" s="3" t="s">
        <v>91</v>
      </c>
      <c r="D122" s="7" t="s">
        <v>15</v>
      </c>
      <c r="E122" s="2"/>
      <c r="F122" s="55">
        <v>23</v>
      </c>
      <c r="G122" s="24">
        <v>1</v>
      </c>
      <c r="H122" s="3"/>
      <c r="I122" s="7"/>
    </row>
    <row r="123" spans="1:14" ht="15" customHeight="1" x14ac:dyDescent="0.25">
      <c r="A123" s="55">
        <v>24</v>
      </c>
      <c r="B123" s="24">
        <v>1</v>
      </c>
      <c r="C123" s="3" t="s">
        <v>90</v>
      </c>
      <c r="D123" s="7" t="s">
        <v>15</v>
      </c>
      <c r="E123" s="2"/>
      <c r="F123" s="55">
        <v>24</v>
      </c>
      <c r="G123" s="24">
        <v>1</v>
      </c>
      <c r="H123" s="3"/>
      <c r="I123" s="7"/>
    </row>
    <row r="124" spans="1:14" ht="15" customHeight="1" x14ac:dyDescent="0.25">
      <c r="A124" s="55">
        <v>25</v>
      </c>
      <c r="B124" s="24">
        <v>1</v>
      </c>
      <c r="C124" s="3" t="s">
        <v>96</v>
      </c>
      <c r="D124" s="7" t="s">
        <v>56</v>
      </c>
      <c r="E124" s="2"/>
      <c r="F124" s="55">
        <v>25</v>
      </c>
      <c r="G124" s="24">
        <v>1</v>
      </c>
      <c r="H124" s="3"/>
      <c r="I124" s="7"/>
    </row>
    <row r="125" spans="1:14" ht="15" customHeight="1" x14ac:dyDescent="0.25">
      <c r="A125" s="55">
        <v>26</v>
      </c>
      <c r="B125" s="24">
        <v>1</v>
      </c>
      <c r="C125" s="3" t="s">
        <v>87</v>
      </c>
      <c r="D125" s="7" t="s">
        <v>56</v>
      </c>
      <c r="E125" s="2"/>
      <c r="F125" s="55">
        <v>26</v>
      </c>
      <c r="G125" s="24">
        <v>1</v>
      </c>
      <c r="H125" s="3"/>
      <c r="I125" s="7"/>
    </row>
    <row r="126" spans="1:14" ht="15" customHeight="1" x14ac:dyDescent="0.25">
      <c r="A126" s="55">
        <v>27</v>
      </c>
      <c r="B126" s="24">
        <v>1</v>
      </c>
      <c r="C126" s="61" t="s">
        <v>85</v>
      </c>
      <c r="D126" s="62" t="s">
        <v>32</v>
      </c>
      <c r="E126" s="2"/>
      <c r="F126" s="55">
        <v>27</v>
      </c>
      <c r="G126" s="24">
        <v>1</v>
      </c>
      <c r="H126" s="3"/>
      <c r="I126" s="7"/>
    </row>
    <row r="127" spans="1:14" ht="15" customHeight="1" x14ac:dyDescent="0.25">
      <c r="A127" s="55">
        <v>28</v>
      </c>
      <c r="B127" s="24">
        <v>1</v>
      </c>
      <c r="C127" s="61" t="s">
        <v>86</v>
      </c>
      <c r="D127" s="62" t="s">
        <v>32</v>
      </c>
      <c r="E127" s="2"/>
      <c r="F127" s="55">
        <v>28</v>
      </c>
      <c r="G127" s="24">
        <v>1</v>
      </c>
      <c r="H127" s="3"/>
      <c r="I127" s="7"/>
    </row>
    <row r="128" spans="1:14" ht="15" customHeight="1" x14ac:dyDescent="0.25">
      <c r="A128" s="55">
        <v>29</v>
      </c>
      <c r="B128" s="24">
        <v>1</v>
      </c>
      <c r="C128" s="3" t="s">
        <v>92</v>
      </c>
      <c r="D128" s="7" t="s">
        <v>56</v>
      </c>
      <c r="E128" s="2"/>
      <c r="F128" s="55">
        <v>29</v>
      </c>
      <c r="G128" s="24">
        <v>1</v>
      </c>
      <c r="H128" s="3"/>
      <c r="I128" s="7"/>
    </row>
    <row r="129" spans="1:9" ht="15" customHeight="1" x14ac:dyDescent="0.25">
      <c r="A129" s="55">
        <v>30</v>
      </c>
      <c r="B129" s="24">
        <v>1</v>
      </c>
      <c r="C129" s="61" t="s">
        <v>181</v>
      </c>
      <c r="D129" s="62" t="s">
        <v>56</v>
      </c>
      <c r="E129" s="2"/>
      <c r="F129" s="55">
        <v>30</v>
      </c>
      <c r="G129" s="24">
        <v>1</v>
      </c>
      <c r="H129" s="3"/>
      <c r="I129" s="7"/>
    </row>
    <row r="130" spans="1:9" ht="15" customHeight="1" x14ac:dyDescent="0.25">
      <c r="A130" s="55">
        <v>31</v>
      </c>
      <c r="B130" s="24">
        <v>1</v>
      </c>
      <c r="C130" s="3" t="s">
        <v>108</v>
      </c>
      <c r="D130" s="7" t="s">
        <v>15</v>
      </c>
      <c r="E130" s="2"/>
      <c r="F130" s="55">
        <v>31</v>
      </c>
      <c r="G130" s="24">
        <v>1</v>
      </c>
      <c r="H130" s="3"/>
      <c r="I130" s="7"/>
    </row>
    <row r="131" spans="1:9" ht="15" customHeight="1" x14ac:dyDescent="0.25">
      <c r="A131" s="55">
        <v>32</v>
      </c>
      <c r="B131" s="24">
        <v>1</v>
      </c>
      <c r="C131" s="3" t="s">
        <v>107</v>
      </c>
      <c r="D131" s="7" t="s">
        <v>15</v>
      </c>
      <c r="E131" s="2"/>
      <c r="F131" s="55">
        <v>32</v>
      </c>
      <c r="G131" s="24">
        <v>1</v>
      </c>
      <c r="H131" s="3"/>
      <c r="I131" s="7"/>
    </row>
    <row r="132" spans="1:9" ht="15" customHeight="1" x14ac:dyDescent="0.25">
      <c r="A132" s="55">
        <v>33</v>
      </c>
      <c r="B132" s="24">
        <v>1</v>
      </c>
      <c r="C132" s="3" t="s">
        <v>103</v>
      </c>
      <c r="D132" s="7" t="s">
        <v>15</v>
      </c>
      <c r="E132" s="2"/>
      <c r="F132" s="55">
        <v>33</v>
      </c>
      <c r="G132" s="24">
        <v>1</v>
      </c>
      <c r="H132" s="3"/>
      <c r="I132" s="7"/>
    </row>
    <row r="133" spans="1:9" ht="15" customHeight="1" x14ac:dyDescent="0.25">
      <c r="A133" s="55">
        <v>34</v>
      </c>
      <c r="B133" s="24">
        <v>1</v>
      </c>
      <c r="C133" s="3" t="s">
        <v>221</v>
      </c>
      <c r="D133" s="7" t="s">
        <v>15</v>
      </c>
      <c r="E133" s="2"/>
      <c r="F133" s="55">
        <v>34</v>
      </c>
      <c r="G133" s="24">
        <v>1</v>
      </c>
      <c r="H133" s="3"/>
      <c r="I133" s="7"/>
    </row>
    <row r="134" spans="1:9" ht="15" customHeight="1" thickBot="1" x14ac:dyDescent="0.3">
      <c r="A134" s="55">
        <v>35</v>
      </c>
      <c r="B134" s="24">
        <v>1</v>
      </c>
      <c r="C134" s="3" t="s">
        <v>100</v>
      </c>
      <c r="D134" s="7" t="s">
        <v>15</v>
      </c>
      <c r="E134" s="2"/>
      <c r="F134" s="56">
        <v>35</v>
      </c>
      <c r="G134" s="25">
        <v>1</v>
      </c>
      <c r="H134" s="8"/>
      <c r="I134" s="9"/>
    </row>
    <row r="135" spans="1:9" ht="15" customHeight="1" x14ac:dyDescent="0.25">
      <c r="A135" s="55">
        <v>36</v>
      </c>
      <c r="B135" s="24">
        <v>1</v>
      </c>
      <c r="C135" s="3" t="s">
        <v>104</v>
      </c>
      <c r="D135" s="7" t="s">
        <v>15</v>
      </c>
    </row>
    <row r="136" spans="1:9" ht="15" customHeight="1" x14ac:dyDescent="0.25">
      <c r="A136" s="55">
        <v>37</v>
      </c>
      <c r="B136" s="24">
        <v>1</v>
      </c>
      <c r="C136" s="3" t="s">
        <v>105</v>
      </c>
      <c r="D136" s="7" t="s">
        <v>15</v>
      </c>
    </row>
    <row r="137" spans="1:9" ht="15" customHeight="1" x14ac:dyDescent="0.25">
      <c r="A137" s="55">
        <v>38</v>
      </c>
      <c r="B137" s="24">
        <v>1</v>
      </c>
      <c r="C137" s="3" t="s">
        <v>106</v>
      </c>
      <c r="D137" s="7" t="s">
        <v>15</v>
      </c>
    </row>
    <row r="138" spans="1:9" ht="15" customHeight="1" x14ac:dyDescent="0.25">
      <c r="A138" s="55">
        <v>39</v>
      </c>
      <c r="B138" s="24">
        <v>1</v>
      </c>
      <c r="C138" s="3" t="s">
        <v>182</v>
      </c>
      <c r="D138" s="7" t="s">
        <v>56</v>
      </c>
    </row>
    <row r="139" spans="1:9" x14ac:dyDescent="0.25">
      <c r="A139" s="55">
        <v>40</v>
      </c>
      <c r="B139" s="24">
        <v>1</v>
      </c>
      <c r="C139" s="3" t="s">
        <v>110</v>
      </c>
      <c r="D139" s="7" t="s">
        <v>15</v>
      </c>
    </row>
    <row r="140" spans="1:9" x14ac:dyDescent="0.25">
      <c r="A140" s="55">
        <v>41</v>
      </c>
      <c r="B140" s="24">
        <v>1</v>
      </c>
      <c r="C140" s="3" t="s">
        <v>109</v>
      </c>
      <c r="D140" s="7" t="s">
        <v>56</v>
      </c>
    </row>
    <row r="141" spans="1:9" x14ac:dyDescent="0.25">
      <c r="A141" s="55">
        <v>42</v>
      </c>
      <c r="B141" s="24">
        <v>1</v>
      </c>
      <c r="C141" s="3" t="s">
        <v>112</v>
      </c>
      <c r="D141" s="7" t="s">
        <v>56</v>
      </c>
    </row>
    <row r="142" spans="1:9" x14ac:dyDescent="0.25">
      <c r="A142" s="55">
        <v>43</v>
      </c>
      <c r="B142" s="24">
        <v>1</v>
      </c>
      <c r="C142" s="3" t="s">
        <v>102</v>
      </c>
      <c r="D142" s="7" t="s">
        <v>32</v>
      </c>
    </row>
    <row r="143" spans="1:9" x14ac:dyDescent="0.25">
      <c r="A143" s="55">
        <v>44</v>
      </c>
      <c r="B143" s="24">
        <v>1</v>
      </c>
      <c r="C143" s="61" t="s">
        <v>93</v>
      </c>
      <c r="D143" s="62" t="s">
        <v>56</v>
      </c>
    </row>
    <row r="144" spans="1:9" ht="15.75" thickBot="1" x14ac:dyDescent="0.3">
      <c r="A144" s="55">
        <v>45</v>
      </c>
      <c r="B144" s="24">
        <v>1</v>
      </c>
      <c r="C144" s="8" t="s">
        <v>124</v>
      </c>
      <c r="D144" s="9" t="s">
        <v>56</v>
      </c>
    </row>
    <row r="145" spans="2:4" ht="15" customHeight="1" x14ac:dyDescent="0.25"/>
    <row r="146" spans="2:4" ht="15" customHeight="1" x14ac:dyDescent="0.25"/>
    <row r="147" spans="2:4" ht="15.75" customHeight="1" x14ac:dyDescent="0.25">
      <c r="B147" s="99"/>
      <c r="C147" s="100" t="s">
        <v>222</v>
      </c>
      <c r="D147" s="2"/>
    </row>
  </sheetData>
  <mergeCells count="18">
    <mergeCell ref="N4:O4"/>
    <mergeCell ref="N49:O49"/>
    <mergeCell ref="N99:O99"/>
    <mergeCell ref="A95:D95"/>
    <mergeCell ref="F95:I95"/>
    <mergeCell ref="A66:D66"/>
    <mergeCell ref="F66:I66"/>
    <mergeCell ref="A94:D94"/>
    <mergeCell ref="F94:I94"/>
    <mergeCell ref="A1:I1"/>
    <mergeCell ref="A113:D113"/>
    <mergeCell ref="F113:I113"/>
    <mergeCell ref="A4:D4"/>
    <mergeCell ref="F4:I4"/>
    <mergeCell ref="A23:D23"/>
    <mergeCell ref="F23:I23"/>
    <mergeCell ref="A47:D47"/>
    <mergeCell ref="F47:I47"/>
  </mergeCells>
  <phoneticPr fontId="7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42578125" style="14" customWidth="1"/>
    <col min="2" max="2" width="10.140625" style="14" customWidth="1"/>
    <col min="3" max="3" width="14" style="12" customWidth="1"/>
    <col min="4" max="4" width="10.85546875" style="12" hidden="1" customWidth="1"/>
    <col min="5" max="5" width="18.28515625" style="12" hidden="1" customWidth="1"/>
    <col min="6" max="6" width="23.140625" style="12" bestFit="1" customWidth="1"/>
    <col min="7" max="7" width="18.28515625" style="12" customWidth="1"/>
    <col min="8" max="8" width="21.85546875" style="17" bestFit="1" customWidth="1"/>
    <col min="9" max="9" width="10.28515625" style="12" hidden="1" customWidth="1"/>
    <col min="10" max="10" width="9.42578125" style="17" hidden="1" customWidth="1"/>
    <col min="11" max="11" width="29.28515625" style="12" bestFit="1" customWidth="1"/>
    <col min="12" max="12" width="10.85546875" style="12"/>
    <col min="13" max="13" width="23" style="12" customWidth="1"/>
    <col min="14" max="14" width="13.85546875" style="12" customWidth="1"/>
    <col min="15" max="15" width="11.85546875" style="12" bestFit="1" customWidth="1"/>
    <col min="16" max="16384" width="10.85546875" style="12"/>
  </cols>
  <sheetData>
    <row r="1" spans="1:15" ht="18.75" x14ac:dyDescent="0.3">
      <c r="A1" s="75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N1" s="39" t="s">
        <v>62</v>
      </c>
    </row>
    <row r="2" spans="1:15" x14ac:dyDescent="0.25">
      <c r="A2" s="72"/>
      <c r="B2" s="73"/>
      <c r="C2" s="73"/>
      <c r="D2" s="73"/>
      <c r="E2" s="74"/>
      <c r="F2" s="14"/>
      <c r="G2" s="14"/>
      <c r="H2" s="18"/>
      <c r="I2" s="14"/>
      <c r="J2" s="18"/>
    </row>
    <row r="3" spans="1:15" s="15" customFormat="1" ht="35.1" customHeight="1" x14ac:dyDescent="0.25">
      <c r="A3" s="32" t="s">
        <v>44</v>
      </c>
      <c r="B3" s="32" t="s">
        <v>17</v>
      </c>
      <c r="C3" s="21" t="s">
        <v>18</v>
      </c>
      <c r="D3" s="21" t="s">
        <v>20</v>
      </c>
      <c r="E3" s="21" t="s">
        <v>21</v>
      </c>
      <c r="F3" s="21" t="s">
        <v>59</v>
      </c>
      <c r="G3" s="21" t="s">
        <v>45</v>
      </c>
      <c r="H3" s="22" t="s">
        <v>5</v>
      </c>
      <c r="I3" s="20" t="s">
        <v>19</v>
      </c>
      <c r="J3" s="22" t="s">
        <v>37</v>
      </c>
      <c r="K3" s="23" t="s">
        <v>43</v>
      </c>
      <c r="M3" s="16" t="s">
        <v>18</v>
      </c>
      <c r="N3" s="16" t="s">
        <v>22</v>
      </c>
      <c r="O3" s="16" t="s">
        <v>31</v>
      </c>
    </row>
    <row r="4" spans="1:15" x14ac:dyDescent="0.25">
      <c r="A4" s="33"/>
      <c r="B4" s="33"/>
      <c r="C4" s="34"/>
      <c r="D4" s="34"/>
      <c r="E4" s="34"/>
      <c r="F4" s="34"/>
      <c r="G4" s="35"/>
      <c r="H4" s="34"/>
      <c r="I4" s="35"/>
      <c r="J4" s="35"/>
      <c r="K4" s="34"/>
      <c r="M4" s="13" t="s">
        <v>38</v>
      </c>
      <c r="N4" s="13" t="s">
        <v>29</v>
      </c>
      <c r="O4" s="13" t="s">
        <v>40</v>
      </c>
    </row>
    <row r="5" spans="1:15" x14ac:dyDescent="0.25">
      <c r="A5" s="33"/>
      <c r="B5" s="33"/>
      <c r="C5" s="34"/>
      <c r="D5" s="34"/>
      <c r="E5" s="34"/>
      <c r="F5" s="34"/>
      <c r="G5" s="35"/>
      <c r="H5" s="34"/>
      <c r="I5" s="35"/>
      <c r="J5" s="35"/>
      <c r="K5" s="34"/>
      <c r="M5" s="13" t="s">
        <v>39</v>
      </c>
      <c r="N5" s="13" t="s">
        <v>30</v>
      </c>
      <c r="O5" s="13" t="s">
        <v>41</v>
      </c>
    </row>
    <row r="6" spans="1:15" x14ac:dyDescent="0.25">
      <c r="A6" s="33"/>
      <c r="B6" s="33"/>
      <c r="C6" s="34"/>
      <c r="D6" s="34"/>
      <c r="E6" s="34"/>
      <c r="F6" s="34"/>
      <c r="G6" s="35"/>
      <c r="H6" s="34"/>
      <c r="I6" s="35"/>
      <c r="J6" s="35"/>
      <c r="K6" s="34"/>
      <c r="M6" s="13" t="s">
        <v>28</v>
      </c>
      <c r="N6" s="13" t="s">
        <v>24</v>
      </c>
      <c r="O6" s="13" t="s">
        <v>41</v>
      </c>
    </row>
    <row r="7" spans="1:15" x14ac:dyDescent="0.25">
      <c r="A7" s="33"/>
      <c r="B7" s="33"/>
      <c r="C7" s="34"/>
      <c r="D7" s="34"/>
      <c r="E7" s="34"/>
      <c r="F7" s="34"/>
      <c r="G7" s="35"/>
      <c r="H7" s="34"/>
      <c r="I7" s="35"/>
      <c r="J7" s="35"/>
      <c r="K7" s="34"/>
      <c r="M7" s="13" t="s">
        <v>27</v>
      </c>
      <c r="N7" s="13" t="s">
        <v>24</v>
      </c>
      <c r="O7" s="13" t="s">
        <v>42</v>
      </c>
    </row>
    <row r="8" spans="1:15" x14ac:dyDescent="0.25">
      <c r="A8" s="33"/>
      <c r="B8" s="33"/>
      <c r="C8" s="34"/>
      <c r="D8" s="34"/>
      <c r="E8" s="34"/>
      <c r="F8" s="34"/>
      <c r="G8" s="35"/>
      <c r="H8" s="34"/>
      <c r="I8" s="35"/>
      <c r="J8" s="35"/>
      <c r="K8" s="34"/>
    </row>
    <row r="9" spans="1:15" x14ac:dyDescent="0.25">
      <c r="A9" s="33"/>
      <c r="B9" s="33"/>
      <c r="C9" s="34"/>
      <c r="D9" s="34"/>
      <c r="E9" s="34"/>
      <c r="F9" s="34"/>
      <c r="G9" s="35"/>
      <c r="H9" s="34"/>
      <c r="I9" s="35"/>
      <c r="J9" s="35"/>
      <c r="K9" s="34"/>
    </row>
    <row r="10" spans="1:15" x14ac:dyDescent="0.25">
      <c r="A10" s="33"/>
      <c r="B10" s="33"/>
      <c r="C10" s="34"/>
      <c r="D10" s="34"/>
      <c r="E10" s="34"/>
      <c r="F10" s="34"/>
      <c r="G10" s="35"/>
      <c r="H10" s="34"/>
      <c r="I10" s="35"/>
      <c r="J10" s="35"/>
      <c r="K10" s="34"/>
    </row>
    <row r="11" spans="1:15" x14ac:dyDescent="0.25">
      <c r="A11" s="33"/>
      <c r="B11" s="33"/>
      <c r="C11" s="34"/>
      <c r="D11" s="34"/>
      <c r="E11" s="34"/>
      <c r="F11" s="34"/>
      <c r="G11" s="35"/>
      <c r="H11" s="34"/>
      <c r="I11" s="35"/>
      <c r="J11" s="35"/>
      <c r="K11" s="34"/>
    </row>
    <row r="12" spans="1:15" x14ac:dyDescent="0.25">
      <c r="A12" s="33"/>
      <c r="B12" s="33"/>
      <c r="C12" s="34"/>
      <c r="D12" s="34"/>
      <c r="E12" s="34"/>
      <c r="F12" s="34"/>
      <c r="G12" s="35"/>
      <c r="H12" s="34"/>
      <c r="I12" s="35"/>
      <c r="J12" s="35"/>
      <c r="K12" s="34"/>
    </row>
    <row r="13" spans="1:15" x14ac:dyDescent="0.25">
      <c r="A13" s="33"/>
      <c r="B13" s="33"/>
      <c r="C13" s="34"/>
      <c r="D13" s="34"/>
      <c r="E13" s="34"/>
      <c r="F13" s="34"/>
      <c r="G13" s="35"/>
      <c r="H13" s="34"/>
      <c r="I13" s="35"/>
      <c r="J13" s="35"/>
      <c r="K13" s="34"/>
    </row>
    <row r="14" spans="1:15" x14ac:dyDescent="0.25">
      <c r="A14" s="33"/>
      <c r="B14" s="33"/>
      <c r="C14" s="34"/>
      <c r="D14" s="34"/>
      <c r="E14" s="34"/>
      <c r="F14" s="34"/>
      <c r="G14" s="35"/>
      <c r="H14" s="34"/>
      <c r="I14" s="35"/>
      <c r="J14" s="35"/>
      <c r="K14" s="34"/>
    </row>
    <row r="15" spans="1:15" x14ac:dyDescent="0.25">
      <c r="A15" s="33"/>
      <c r="B15" s="33"/>
      <c r="C15" s="34"/>
      <c r="D15" s="34"/>
      <c r="E15" s="34"/>
      <c r="F15" s="34"/>
      <c r="G15" s="35"/>
      <c r="H15" s="34"/>
      <c r="I15" s="35"/>
      <c r="J15" s="35"/>
      <c r="K15" s="34"/>
    </row>
    <row r="16" spans="1:15" x14ac:dyDescent="0.25">
      <c r="A16" s="33"/>
      <c r="B16" s="33"/>
      <c r="C16" s="34"/>
      <c r="D16" s="34"/>
      <c r="E16" s="34"/>
      <c r="F16" s="34"/>
      <c r="G16" s="35"/>
      <c r="H16" s="34"/>
      <c r="I16" s="35"/>
      <c r="J16" s="35"/>
      <c r="K16" s="34"/>
    </row>
    <row r="17" spans="1:11" x14ac:dyDescent="0.25">
      <c r="A17" s="33"/>
      <c r="B17" s="33"/>
      <c r="C17" s="34"/>
      <c r="D17" s="34"/>
      <c r="E17" s="34"/>
      <c r="F17" s="34"/>
      <c r="G17" s="35"/>
      <c r="H17" s="34"/>
      <c r="I17" s="35"/>
      <c r="J17" s="35"/>
      <c r="K17" s="34"/>
    </row>
    <row r="18" spans="1:11" x14ac:dyDescent="0.25">
      <c r="A18" s="33"/>
      <c r="B18" s="33"/>
      <c r="C18" s="34"/>
      <c r="D18" s="34"/>
      <c r="E18" s="34"/>
      <c r="F18" s="34"/>
      <c r="G18" s="35"/>
      <c r="H18" s="34"/>
      <c r="I18" s="35"/>
      <c r="J18" s="35"/>
      <c r="K18" s="34"/>
    </row>
    <row r="19" spans="1:11" x14ac:dyDescent="0.25">
      <c r="A19" s="33"/>
      <c r="B19" s="33"/>
      <c r="C19" s="34"/>
      <c r="D19" s="34"/>
      <c r="E19" s="34"/>
      <c r="F19" s="34"/>
      <c r="G19" s="35"/>
      <c r="H19" s="34"/>
      <c r="I19" s="35"/>
      <c r="J19" s="35"/>
      <c r="K19" s="34"/>
    </row>
    <row r="20" spans="1:11" x14ac:dyDescent="0.25">
      <c r="A20" s="33"/>
      <c r="B20" s="33"/>
      <c r="C20" s="34"/>
      <c r="D20" s="34"/>
      <c r="E20" s="34"/>
      <c r="F20" s="34"/>
      <c r="G20" s="35"/>
      <c r="H20" s="34"/>
      <c r="I20" s="35"/>
      <c r="J20" s="35"/>
      <c r="K20" s="34"/>
    </row>
    <row r="21" spans="1:11" x14ac:dyDescent="0.25">
      <c r="A21" s="33"/>
      <c r="B21" s="33"/>
      <c r="C21" s="34"/>
      <c r="D21" s="34"/>
      <c r="E21" s="34"/>
      <c r="F21" s="34"/>
      <c r="G21" s="35"/>
      <c r="H21" s="34"/>
      <c r="I21" s="35"/>
      <c r="J21" s="35"/>
      <c r="K21" s="34"/>
    </row>
    <row r="22" spans="1:11" x14ac:dyDescent="0.25">
      <c r="A22" s="33"/>
      <c r="B22" s="33"/>
      <c r="C22" s="34"/>
      <c r="D22" s="34"/>
      <c r="E22" s="34"/>
      <c r="F22" s="34"/>
      <c r="G22" s="35"/>
      <c r="H22" s="34"/>
      <c r="I22" s="35"/>
      <c r="J22" s="35"/>
      <c r="K22" s="34"/>
    </row>
    <row r="23" spans="1:11" x14ac:dyDescent="0.25">
      <c r="A23" s="33"/>
      <c r="B23" s="33"/>
      <c r="C23" s="34"/>
      <c r="D23" s="34"/>
      <c r="E23" s="34"/>
      <c r="F23" s="34"/>
      <c r="G23" s="35"/>
      <c r="H23" s="34"/>
      <c r="I23" s="35"/>
      <c r="J23" s="35"/>
      <c r="K23" s="34"/>
    </row>
    <row r="24" spans="1:11" x14ac:dyDescent="0.25">
      <c r="A24" s="33"/>
      <c r="B24" s="33"/>
      <c r="C24" s="34"/>
      <c r="D24" s="34"/>
      <c r="E24" s="34"/>
      <c r="F24" s="34"/>
      <c r="G24" s="35"/>
      <c r="H24" s="34"/>
      <c r="I24" s="35"/>
      <c r="J24" s="35"/>
      <c r="K24" s="34"/>
    </row>
    <row r="25" spans="1:11" x14ac:dyDescent="0.25">
      <c r="A25" s="33"/>
      <c r="B25" s="33"/>
      <c r="C25" s="34"/>
      <c r="D25" s="34"/>
      <c r="E25" s="34"/>
      <c r="F25" s="34"/>
      <c r="G25" s="35"/>
      <c r="H25" s="34"/>
      <c r="I25" s="35"/>
      <c r="J25" s="35"/>
      <c r="K25" s="34"/>
    </row>
    <row r="26" spans="1:11" x14ac:dyDescent="0.25">
      <c r="A26" s="33"/>
      <c r="B26" s="33"/>
      <c r="C26" s="34"/>
      <c r="D26" s="34"/>
      <c r="E26" s="34"/>
      <c r="F26" s="34"/>
      <c r="G26" s="35"/>
      <c r="H26" s="34"/>
      <c r="I26" s="35"/>
      <c r="J26" s="35"/>
      <c r="K26" s="34"/>
    </row>
    <row r="27" spans="1:11" x14ac:dyDescent="0.25">
      <c r="A27" s="33"/>
      <c r="B27" s="33"/>
      <c r="C27" s="34"/>
      <c r="D27" s="34"/>
      <c r="E27" s="34"/>
      <c r="F27" s="34"/>
      <c r="G27" s="35"/>
      <c r="H27" s="34"/>
      <c r="I27" s="35"/>
      <c r="J27" s="35"/>
      <c r="K27" s="34"/>
    </row>
    <row r="28" spans="1:11" x14ac:dyDescent="0.25">
      <c r="A28" s="33"/>
      <c r="B28" s="33"/>
      <c r="C28" s="34"/>
      <c r="D28" s="34"/>
      <c r="E28" s="34"/>
      <c r="F28" s="34"/>
      <c r="G28" s="35"/>
      <c r="H28" s="34"/>
      <c r="I28" s="35"/>
      <c r="J28" s="35"/>
      <c r="K28" s="34"/>
    </row>
    <row r="29" spans="1:11" x14ac:dyDescent="0.25">
      <c r="A29" s="33"/>
      <c r="B29" s="33"/>
      <c r="C29" s="34"/>
      <c r="D29" s="34"/>
      <c r="E29" s="34"/>
      <c r="F29" s="34"/>
      <c r="G29" s="35"/>
      <c r="H29" s="34"/>
      <c r="I29" s="35"/>
      <c r="J29" s="35"/>
      <c r="K29" s="34"/>
    </row>
    <row r="30" spans="1:11" x14ac:dyDescent="0.25">
      <c r="A30" s="33"/>
      <c r="B30" s="33"/>
      <c r="C30" s="34"/>
      <c r="D30" s="34"/>
      <c r="E30" s="34"/>
      <c r="F30" s="34"/>
      <c r="G30" s="35"/>
      <c r="H30" s="34"/>
      <c r="I30" s="35"/>
      <c r="J30" s="35"/>
      <c r="K30" s="34"/>
    </row>
    <row r="31" spans="1:11" x14ac:dyDescent="0.25">
      <c r="A31" s="33"/>
      <c r="B31" s="33"/>
      <c r="C31" s="34"/>
      <c r="D31" s="34"/>
      <c r="E31" s="34"/>
      <c r="F31" s="34"/>
      <c r="G31" s="35"/>
      <c r="H31" s="34"/>
      <c r="I31" s="35"/>
      <c r="J31" s="35"/>
      <c r="K31" s="34"/>
    </row>
    <row r="32" spans="1:11" x14ac:dyDescent="0.25">
      <c r="A32" s="33"/>
      <c r="B32" s="33"/>
      <c r="C32" s="34"/>
      <c r="D32" s="34"/>
      <c r="E32" s="34"/>
      <c r="F32" s="34"/>
      <c r="G32" s="35"/>
      <c r="H32" s="34"/>
      <c r="I32" s="35"/>
      <c r="J32" s="35"/>
      <c r="K32" s="34"/>
    </row>
    <row r="33" spans="1:14" x14ac:dyDescent="0.25">
      <c r="A33" s="33"/>
      <c r="B33" s="33"/>
      <c r="C33" s="34"/>
      <c r="D33" s="34"/>
      <c r="E33" s="34"/>
      <c r="F33" s="34"/>
      <c r="G33" s="35"/>
      <c r="H33" s="34"/>
      <c r="I33" s="35"/>
      <c r="J33" s="35"/>
      <c r="K33" s="34"/>
    </row>
    <row r="34" spans="1:14" x14ac:dyDescent="0.25">
      <c r="A34" s="33"/>
      <c r="B34" s="33"/>
      <c r="C34" s="34"/>
      <c r="D34" s="34"/>
      <c r="E34" s="34"/>
      <c r="F34" s="34"/>
      <c r="G34" s="35"/>
      <c r="H34" s="34"/>
      <c r="I34" s="35"/>
      <c r="J34" s="35"/>
      <c r="K34" s="34"/>
    </row>
    <row r="35" spans="1:14" x14ac:dyDescent="0.25">
      <c r="A35" s="33"/>
      <c r="B35" s="33"/>
      <c r="C35" s="34"/>
      <c r="D35" s="34"/>
      <c r="E35" s="34"/>
      <c r="F35" s="34"/>
      <c r="G35" s="35"/>
      <c r="H35" s="34"/>
      <c r="I35" s="35"/>
      <c r="J35" s="35"/>
      <c r="K35" s="34"/>
    </row>
    <row r="36" spans="1:14" x14ac:dyDescent="0.25">
      <c r="A36" s="33"/>
      <c r="B36" s="33"/>
      <c r="C36" s="34"/>
      <c r="D36" s="34"/>
      <c r="E36" s="34"/>
      <c r="F36" s="34"/>
      <c r="G36" s="35"/>
      <c r="H36" s="34"/>
      <c r="I36" s="35"/>
      <c r="J36" s="35"/>
      <c r="K36" s="34"/>
    </row>
    <row r="37" spans="1:14" x14ac:dyDescent="0.25">
      <c r="A37" s="33"/>
      <c r="B37" s="33"/>
      <c r="C37" s="34"/>
      <c r="D37" s="34"/>
      <c r="E37" s="34"/>
      <c r="F37" s="34"/>
      <c r="G37" s="35"/>
      <c r="H37" s="34"/>
      <c r="I37" s="35"/>
      <c r="J37" s="35"/>
      <c r="K37" s="34"/>
    </row>
    <row r="38" spans="1:14" x14ac:dyDescent="0.25">
      <c r="A38" s="33"/>
      <c r="B38" s="33"/>
      <c r="C38" s="34"/>
      <c r="D38" s="34"/>
      <c r="E38" s="34"/>
      <c r="F38" s="34"/>
      <c r="G38" s="35"/>
      <c r="H38" s="34"/>
      <c r="I38" s="35"/>
      <c r="J38" s="35"/>
      <c r="K38" s="34"/>
    </row>
    <row r="39" spans="1:14" x14ac:dyDescent="0.25">
      <c r="A39" s="33"/>
      <c r="B39" s="33"/>
      <c r="C39" s="34"/>
      <c r="D39" s="34"/>
      <c r="E39" s="34"/>
      <c r="F39" s="34"/>
      <c r="G39" s="35"/>
      <c r="H39" s="34"/>
      <c r="I39" s="35"/>
      <c r="J39" s="35"/>
      <c r="K39" s="34"/>
    </row>
    <row r="40" spans="1:14" x14ac:dyDescent="0.25">
      <c r="A40" s="33"/>
      <c r="B40" s="33"/>
      <c r="C40" s="34"/>
      <c r="D40" s="34"/>
      <c r="E40" s="34"/>
      <c r="F40" s="34"/>
      <c r="G40" s="35"/>
      <c r="H40" s="34"/>
      <c r="I40" s="35"/>
      <c r="J40" s="35"/>
      <c r="K40" s="34"/>
    </row>
    <row r="41" spans="1:14" x14ac:dyDescent="0.25">
      <c r="A41" s="33"/>
      <c r="B41" s="33"/>
      <c r="C41" s="34"/>
      <c r="D41" s="34"/>
      <c r="E41" s="34"/>
      <c r="F41" s="34"/>
      <c r="G41" s="35"/>
      <c r="H41" s="34"/>
      <c r="I41" s="35"/>
      <c r="J41" s="35"/>
      <c r="K41" s="34"/>
    </row>
    <row r="42" spans="1:14" x14ac:dyDescent="0.25">
      <c r="A42" s="33"/>
      <c r="B42" s="33"/>
      <c r="C42" s="34"/>
      <c r="D42" s="34"/>
      <c r="E42" s="34"/>
      <c r="F42" s="34"/>
      <c r="G42" s="35"/>
      <c r="H42" s="34"/>
      <c r="I42" s="35"/>
      <c r="J42" s="35"/>
      <c r="K42" s="34"/>
    </row>
    <row r="43" spans="1:14" x14ac:dyDescent="0.25">
      <c r="A43" s="33"/>
      <c r="B43" s="33"/>
      <c r="C43" s="34"/>
      <c r="D43" s="34"/>
      <c r="E43" s="34"/>
      <c r="F43" s="34"/>
      <c r="G43" s="35"/>
      <c r="H43" s="34"/>
      <c r="I43" s="35"/>
      <c r="J43" s="35"/>
      <c r="K43" s="34"/>
    </row>
    <row r="44" spans="1:14" x14ac:dyDescent="0.25">
      <c r="A44" s="33"/>
      <c r="B44" s="33"/>
      <c r="C44" s="34"/>
      <c r="D44" s="34"/>
      <c r="E44" s="34"/>
      <c r="F44" s="34"/>
      <c r="G44" s="35"/>
      <c r="H44" s="34"/>
      <c r="I44" s="35"/>
      <c r="J44" s="35"/>
      <c r="K44" s="35"/>
      <c r="L44" s="17"/>
      <c r="N44" s="17"/>
    </row>
    <row r="45" spans="1:14" x14ac:dyDescent="0.25">
      <c r="A45" s="33"/>
      <c r="B45" s="33"/>
      <c r="C45" s="34"/>
      <c r="D45" s="34"/>
      <c r="E45" s="34"/>
      <c r="F45" s="34"/>
      <c r="G45" s="35"/>
      <c r="H45" s="34"/>
      <c r="I45" s="35"/>
      <c r="J45" s="35"/>
      <c r="K45" s="34"/>
    </row>
    <row r="46" spans="1:14" x14ac:dyDescent="0.25">
      <c r="A46" s="33"/>
      <c r="B46" s="33"/>
      <c r="C46" s="34"/>
      <c r="D46" s="34"/>
      <c r="E46" s="34"/>
      <c r="F46" s="34"/>
      <c r="G46" s="35"/>
      <c r="H46" s="34"/>
      <c r="I46" s="35"/>
      <c r="J46" s="35"/>
      <c r="K46" s="34"/>
    </row>
    <row r="47" spans="1:14" x14ac:dyDescent="0.25">
      <c r="A47" s="33"/>
      <c r="B47" s="33"/>
      <c r="C47" s="34"/>
      <c r="D47" s="34"/>
      <c r="E47" s="34"/>
      <c r="F47" s="34"/>
      <c r="G47" s="35"/>
      <c r="H47" s="34"/>
      <c r="I47" s="35"/>
      <c r="J47" s="35"/>
      <c r="K47" s="34"/>
    </row>
    <row r="48" spans="1:14" x14ac:dyDescent="0.25">
      <c r="A48" s="33"/>
      <c r="B48" s="33"/>
      <c r="C48" s="34"/>
      <c r="D48" s="34"/>
      <c r="E48" s="34"/>
      <c r="F48" s="34"/>
      <c r="G48" s="35"/>
      <c r="H48" s="34"/>
      <c r="I48" s="35"/>
      <c r="J48" s="35"/>
      <c r="K48" s="34"/>
    </row>
    <row r="49" spans="1:11" x14ac:dyDescent="0.25">
      <c r="A49" s="33"/>
      <c r="B49" s="33"/>
      <c r="C49" s="34"/>
      <c r="D49" s="34"/>
      <c r="E49" s="34"/>
      <c r="F49" s="34"/>
      <c r="G49" s="35"/>
      <c r="H49" s="34"/>
      <c r="I49" s="35"/>
      <c r="J49" s="35"/>
      <c r="K49" s="34"/>
    </row>
    <row r="50" spans="1:11" x14ac:dyDescent="0.25">
      <c r="A50" s="33"/>
      <c r="B50" s="33"/>
      <c r="C50" s="34"/>
      <c r="D50" s="34"/>
      <c r="E50" s="34"/>
      <c r="F50" s="34"/>
      <c r="G50" s="35"/>
      <c r="H50" s="34"/>
      <c r="I50" s="35"/>
      <c r="J50" s="35"/>
      <c r="K50" s="34"/>
    </row>
    <row r="51" spans="1:11" x14ac:dyDescent="0.25">
      <c r="A51" s="33"/>
      <c r="B51" s="33"/>
      <c r="C51" s="34"/>
      <c r="D51" s="34"/>
      <c r="E51" s="34"/>
      <c r="F51" s="34"/>
      <c r="G51" s="35"/>
      <c r="H51" s="34"/>
      <c r="I51" s="35"/>
      <c r="J51" s="35"/>
      <c r="K51" s="34"/>
    </row>
    <row r="52" spans="1:11" x14ac:dyDescent="0.25">
      <c r="A52" s="33"/>
      <c r="B52" s="33"/>
      <c r="C52" s="34"/>
      <c r="D52" s="34"/>
      <c r="E52" s="34"/>
      <c r="F52" s="34"/>
      <c r="G52" s="35"/>
      <c r="H52" s="34"/>
      <c r="I52" s="35"/>
      <c r="J52" s="35"/>
      <c r="K52" s="34"/>
    </row>
    <row r="53" spans="1:11" x14ac:dyDescent="0.25">
      <c r="A53" s="33"/>
      <c r="B53" s="33"/>
      <c r="C53" s="34"/>
      <c r="D53" s="34"/>
      <c r="E53" s="34"/>
      <c r="F53" s="34"/>
      <c r="G53" s="35"/>
      <c r="H53" s="34"/>
      <c r="I53" s="35"/>
      <c r="J53" s="35"/>
      <c r="K53" s="34"/>
    </row>
    <row r="54" spans="1:11" x14ac:dyDescent="0.25">
      <c r="A54" s="33"/>
      <c r="B54" s="33"/>
      <c r="C54" s="34"/>
      <c r="D54" s="34"/>
      <c r="E54" s="34"/>
      <c r="F54" s="34"/>
      <c r="G54" s="35"/>
      <c r="H54" s="34"/>
      <c r="I54" s="35"/>
      <c r="J54" s="35"/>
      <c r="K54" s="34"/>
    </row>
    <row r="55" spans="1:11" x14ac:dyDescent="0.25">
      <c r="A55" s="33"/>
      <c r="B55" s="33"/>
      <c r="C55" s="34"/>
      <c r="D55" s="34"/>
      <c r="E55" s="34"/>
      <c r="F55" s="34"/>
      <c r="G55" s="35"/>
      <c r="H55" s="34"/>
      <c r="I55" s="35"/>
      <c r="J55" s="35"/>
      <c r="K55" s="34"/>
    </row>
    <row r="56" spans="1:11" x14ac:dyDescent="0.25">
      <c r="A56" s="33"/>
      <c r="B56" s="33"/>
      <c r="C56" s="34"/>
      <c r="D56" s="34"/>
      <c r="E56" s="34"/>
      <c r="F56" s="34"/>
      <c r="G56" s="35"/>
      <c r="H56" s="34"/>
      <c r="I56" s="35"/>
      <c r="J56" s="35"/>
      <c r="K56" s="34"/>
    </row>
    <row r="57" spans="1:11" x14ac:dyDescent="0.25">
      <c r="A57" s="33"/>
      <c r="B57" s="33"/>
      <c r="C57" s="34"/>
      <c r="D57" s="34"/>
      <c r="E57" s="34"/>
      <c r="F57" s="34"/>
      <c r="G57" s="35"/>
      <c r="H57" s="34"/>
      <c r="I57" s="35"/>
      <c r="J57" s="35"/>
      <c r="K57" s="34"/>
    </row>
    <row r="58" spans="1:11" x14ac:dyDescent="0.25">
      <c r="A58" s="33"/>
      <c r="B58" s="33"/>
      <c r="C58" s="34"/>
      <c r="D58" s="34"/>
      <c r="E58" s="34"/>
      <c r="F58" s="34"/>
      <c r="G58" s="35"/>
      <c r="H58" s="34"/>
      <c r="I58" s="35"/>
      <c r="J58" s="35"/>
      <c r="K58" s="34"/>
    </row>
    <row r="59" spans="1:11" x14ac:dyDescent="0.25">
      <c r="A59" s="33"/>
      <c r="B59" s="33"/>
      <c r="C59" s="34"/>
      <c r="D59" s="34"/>
      <c r="E59" s="34"/>
      <c r="F59" s="34"/>
      <c r="G59" s="35"/>
      <c r="H59" s="34"/>
      <c r="I59" s="35"/>
      <c r="J59" s="35"/>
      <c r="K59" s="34"/>
    </row>
    <row r="60" spans="1:11" x14ac:dyDescent="0.25">
      <c r="A60" s="33"/>
      <c r="B60" s="33"/>
      <c r="C60" s="34"/>
      <c r="D60" s="34"/>
      <c r="E60" s="34"/>
      <c r="F60" s="34"/>
      <c r="G60" s="35"/>
      <c r="H60" s="34"/>
      <c r="I60" s="35"/>
      <c r="J60" s="35"/>
      <c r="K60" s="34"/>
    </row>
    <row r="61" spans="1:11" x14ac:dyDescent="0.25">
      <c r="A61" s="33"/>
      <c r="B61" s="33"/>
      <c r="C61" s="34"/>
      <c r="D61" s="34"/>
      <c r="E61" s="34"/>
      <c r="F61" s="34"/>
      <c r="G61" s="35"/>
      <c r="H61" s="34"/>
      <c r="I61" s="35"/>
      <c r="J61" s="35"/>
      <c r="K61" s="34"/>
    </row>
    <row r="62" spans="1:11" x14ac:dyDescent="0.25">
      <c r="A62" s="33"/>
      <c r="B62" s="33"/>
      <c r="C62" s="34"/>
      <c r="D62" s="34"/>
      <c r="E62" s="34"/>
      <c r="F62" s="34"/>
      <c r="G62" s="35"/>
      <c r="H62" s="34"/>
      <c r="I62" s="35"/>
      <c r="J62" s="35"/>
      <c r="K62" s="34"/>
    </row>
    <row r="63" spans="1:11" x14ac:dyDescent="0.25">
      <c r="A63" s="33"/>
      <c r="B63" s="33"/>
      <c r="C63" s="34"/>
      <c r="D63" s="34"/>
      <c r="E63" s="34"/>
      <c r="F63" s="34"/>
      <c r="G63" s="35"/>
      <c r="H63" s="34"/>
      <c r="I63" s="35"/>
      <c r="J63" s="35"/>
      <c r="K63" s="34"/>
    </row>
    <row r="64" spans="1:11" x14ac:dyDescent="0.25">
      <c r="A64" s="33"/>
      <c r="B64" s="33"/>
      <c r="C64" s="34"/>
      <c r="D64" s="34"/>
      <c r="E64" s="34"/>
      <c r="F64" s="34"/>
      <c r="G64" s="35"/>
      <c r="H64" s="34"/>
      <c r="I64" s="35"/>
      <c r="J64" s="35"/>
      <c r="K64" s="34"/>
    </row>
    <row r="65" spans="1:13" x14ac:dyDescent="0.25">
      <c r="A65" s="33"/>
      <c r="B65" s="33"/>
      <c r="C65" s="34"/>
      <c r="D65" s="34"/>
      <c r="E65" s="34"/>
      <c r="F65" s="34"/>
      <c r="G65" s="35"/>
      <c r="H65" s="34"/>
      <c r="I65" s="35"/>
      <c r="J65" s="35"/>
      <c r="K65" s="34"/>
    </row>
    <row r="66" spans="1:13" x14ac:dyDescent="0.25">
      <c r="A66" s="33"/>
      <c r="B66" s="33"/>
      <c r="C66" s="34"/>
      <c r="D66" s="34"/>
      <c r="E66" s="34"/>
      <c r="F66" s="34"/>
      <c r="G66" s="35"/>
      <c r="H66" s="34"/>
      <c r="I66" s="35"/>
      <c r="J66" s="35"/>
      <c r="K66" s="34"/>
    </row>
    <row r="67" spans="1:13" x14ac:dyDescent="0.25">
      <c r="A67" s="33"/>
      <c r="B67" s="33"/>
      <c r="C67" s="34"/>
      <c r="D67" s="34"/>
      <c r="E67" s="34"/>
      <c r="F67" s="34"/>
      <c r="G67" s="35"/>
      <c r="H67" s="34"/>
      <c r="I67" s="35"/>
      <c r="J67" s="35"/>
      <c r="K67" s="34"/>
    </row>
    <row r="68" spans="1:13" x14ac:dyDescent="0.25">
      <c r="A68" s="33"/>
      <c r="B68" s="33"/>
      <c r="C68" s="34"/>
      <c r="D68" s="34"/>
      <c r="E68" s="34"/>
      <c r="F68" s="34"/>
      <c r="G68" s="35"/>
      <c r="H68" s="34"/>
      <c r="I68" s="35"/>
      <c r="J68" s="35"/>
      <c r="K68" s="34"/>
    </row>
    <row r="69" spans="1:13" x14ac:dyDescent="0.25">
      <c r="A69" s="33"/>
      <c r="B69" s="33"/>
      <c r="C69" s="34"/>
      <c r="D69" s="34"/>
      <c r="E69" s="34"/>
      <c r="F69" s="34"/>
      <c r="G69" s="35"/>
      <c r="H69" s="34"/>
      <c r="I69" s="35"/>
      <c r="J69" s="35"/>
      <c r="K69" s="34"/>
    </row>
    <row r="70" spans="1:13" x14ac:dyDescent="0.25">
      <c r="A70" s="33"/>
      <c r="B70" s="33"/>
      <c r="C70" s="34"/>
      <c r="D70" s="34"/>
      <c r="E70" s="34"/>
      <c r="F70" s="34"/>
      <c r="G70" s="35"/>
      <c r="H70" s="34"/>
      <c r="I70" s="35"/>
      <c r="J70" s="35"/>
      <c r="K70" s="34"/>
    </row>
    <row r="71" spans="1:13" x14ac:dyDescent="0.25">
      <c r="A71" s="33"/>
      <c r="B71" s="33"/>
      <c r="C71" s="34"/>
      <c r="D71" s="34"/>
      <c r="E71" s="34"/>
      <c r="F71" s="34"/>
      <c r="G71" s="35"/>
      <c r="H71" s="34"/>
      <c r="I71" s="35"/>
      <c r="J71" s="35"/>
      <c r="K71" s="34"/>
    </row>
    <row r="72" spans="1:13" x14ac:dyDescent="0.25">
      <c r="A72" s="33"/>
      <c r="B72" s="33"/>
      <c r="C72" s="34"/>
      <c r="D72" s="34"/>
      <c r="E72" s="34"/>
      <c r="F72" s="34"/>
      <c r="G72" s="35"/>
      <c r="H72" s="34"/>
      <c r="I72" s="35"/>
      <c r="J72" s="35"/>
      <c r="K72" s="34"/>
    </row>
    <row r="73" spans="1:13" x14ac:dyDescent="0.25">
      <c r="A73" s="33"/>
      <c r="B73" s="33"/>
      <c r="C73" s="34"/>
      <c r="D73" s="34"/>
      <c r="E73" s="34"/>
      <c r="F73" s="34"/>
      <c r="G73" s="35"/>
      <c r="H73" s="34"/>
      <c r="I73" s="35"/>
      <c r="J73" s="35"/>
      <c r="K73" s="35"/>
      <c r="L73" s="17"/>
      <c r="M73" s="17"/>
    </row>
    <row r="74" spans="1:13" x14ac:dyDescent="0.25">
      <c r="A74" s="33"/>
      <c r="B74" s="33"/>
      <c r="C74" s="34"/>
      <c r="D74" s="34"/>
      <c r="E74" s="34"/>
      <c r="F74" s="34"/>
      <c r="G74" s="35"/>
      <c r="H74" s="34"/>
      <c r="I74" s="35"/>
      <c r="J74" s="35"/>
      <c r="K74" s="34"/>
    </row>
    <row r="75" spans="1:13" x14ac:dyDescent="0.25">
      <c r="A75" s="33"/>
      <c r="B75" s="33"/>
      <c r="C75" s="34"/>
      <c r="D75" s="34"/>
      <c r="E75" s="34"/>
      <c r="F75" s="34"/>
      <c r="G75" s="35"/>
      <c r="H75" s="34"/>
      <c r="I75" s="35"/>
      <c r="J75" s="35"/>
      <c r="K75" s="34"/>
    </row>
    <row r="76" spans="1:13" x14ac:dyDescent="0.25">
      <c r="A76" s="33"/>
      <c r="B76" s="33"/>
      <c r="C76" s="34"/>
      <c r="D76" s="34"/>
      <c r="E76" s="34"/>
      <c r="F76" s="34"/>
      <c r="G76" s="35"/>
      <c r="H76" s="34"/>
      <c r="I76" s="35"/>
      <c r="J76" s="35"/>
      <c r="K76" s="34"/>
    </row>
    <row r="77" spans="1:13" x14ac:dyDescent="0.25">
      <c r="A77" s="33"/>
      <c r="B77" s="33"/>
      <c r="C77" s="34"/>
      <c r="D77" s="34"/>
      <c r="E77" s="34"/>
      <c r="F77" s="34"/>
      <c r="G77" s="35"/>
      <c r="H77" s="34"/>
      <c r="I77" s="35"/>
      <c r="J77" s="35"/>
      <c r="K77" s="34"/>
    </row>
    <row r="78" spans="1:13" x14ac:dyDescent="0.25">
      <c r="A78" s="33"/>
      <c r="B78" s="33"/>
      <c r="C78" s="34"/>
      <c r="D78" s="34"/>
      <c r="E78" s="34"/>
      <c r="F78" s="34"/>
      <c r="G78" s="35"/>
      <c r="H78" s="34"/>
      <c r="I78" s="35"/>
      <c r="J78" s="35"/>
      <c r="K78" s="34"/>
    </row>
    <row r="79" spans="1:13" x14ac:dyDescent="0.25">
      <c r="A79" s="33"/>
      <c r="B79" s="33"/>
      <c r="C79" s="34"/>
      <c r="D79" s="34"/>
      <c r="E79" s="34"/>
      <c r="F79" s="34"/>
      <c r="G79" s="35"/>
      <c r="H79" s="34"/>
      <c r="I79" s="35"/>
      <c r="J79" s="35"/>
      <c r="K79" s="34"/>
    </row>
    <row r="80" spans="1:13" x14ac:dyDescent="0.25">
      <c r="A80" s="33"/>
      <c r="B80" s="33"/>
      <c r="C80" s="34"/>
      <c r="D80" s="34"/>
      <c r="E80" s="34"/>
      <c r="F80" s="34"/>
      <c r="G80" s="35"/>
      <c r="H80" s="34"/>
      <c r="I80" s="35"/>
      <c r="J80" s="35"/>
      <c r="K80" s="34"/>
    </row>
    <row r="81" spans="1:12" x14ac:dyDescent="0.25">
      <c r="A81" s="33"/>
      <c r="B81" s="33"/>
      <c r="C81" s="34"/>
      <c r="D81" s="34"/>
      <c r="E81" s="34"/>
      <c r="F81" s="34"/>
      <c r="G81" s="35"/>
      <c r="H81" s="34"/>
      <c r="I81" s="35"/>
      <c r="J81" s="35"/>
      <c r="K81" s="34"/>
    </row>
    <row r="82" spans="1:12" x14ac:dyDescent="0.25">
      <c r="A82" s="33"/>
      <c r="B82" s="33"/>
      <c r="C82" s="34"/>
      <c r="D82" s="34"/>
      <c r="E82" s="34"/>
      <c r="F82" s="34"/>
      <c r="G82" s="35"/>
      <c r="H82" s="34"/>
      <c r="I82" s="35"/>
      <c r="J82" s="35"/>
      <c r="K82" s="34"/>
    </row>
    <row r="83" spans="1:12" x14ac:dyDescent="0.25">
      <c r="A83" s="33"/>
      <c r="B83" s="33"/>
      <c r="C83" s="34"/>
      <c r="D83" s="34"/>
      <c r="E83" s="34"/>
      <c r="F83" s="34"/>
      <c r="G83" s="35"/>
      <c r="H83" s="34"/>
      <c r="I83" s="35"/>
      <c r="J83" s="35"/>
      <c r="K83" s="34"/>
    </row>
    <row r="84" spans="1:12" x14ac:dyDescent="0.25">
      <c r="A84" s="33"/>
      <c r="B84" s="33"/>
      <c r="C84" s="34"/>
      <c r="D84" s="34"/>
      <c r="E84" s="34"/>
      <c r="F84" s="34"/>
      <c r="G84" s="35"/>
      <c r="H84" s="34"/>
      <c r="I84" s="35"/>
      <c r="J84" s="35"/>
      <c r="K84" s="34"/>
    </row>
    <row r="85" spans="1:12" x14ac:dyDescent="0.25">
      <c r="A85" s="33"/>
      <c r="B85" s="33"/>
      <c r="C85" s="34"/>
      <c r="D85" s="34"/>
      <c r="E85" s="34"/>
      <c r="F85" s="34"/>
      <c r="G85" s="35"/>
      <c r="H85" s="34"/>
      <c r="I85" s="35"/>
      <c r="J85" s="35"/>
      <c r="K85" s="34"/>
    </row>
    <row r="86" spans="1:12" x14ac:dyDescent="0.25">
      <c r="A86" s="33"/>
      <c r="B86" s="33"/>
      <c r="C86" s="34"/>
      <c r="D86" s="34"/>
      <c r="E86" s="34"/>
      <c r="F86" s="34"/>
      <c r="G86" s="35"/>
      <c r="H86" s="34"/>
      <c r="I86" s="35"/>
      <c r="J86" s="35"/>
      <c r="K86" s="34"/>
    </row>
    <row r="87" spans="1:12" x14ac:dyDescent="0.25">
      <c r="A87" s="33"/>
      <c r="B87" s="33"/>
      <c r="C87" s="34"/>
      <c r="D87" s="34"/>
      <c r="E87" s="34"/>
      <c r="F87" s="34"/>
      <c r="G87" s="35"/>
      <c r="H87" s="34"/>
      <c r="I87" s="35"/>
      <c r="J87" s="35"/>
      <c r="K87" s="34"/>
    </row>
    <row r="88" spans="1:12" x14ac:dyDescent="0.25">
      <c r="A88" s="33"/>
      <c r="B88" s="33"/>
      <c r="C88" s="34"/>
      <c r="D88" s="34"/>
      <c r="E88" s="34"/>
      <c r="F88" s="34"/>
      <c r="G88" s="35"/>
      <c r="H88" s="34"/>
      <c r="I88" s="35"/>
      <c r="J88" s="35"/>
      <c r="K88" s="34"/>
    </row>
    <row r="89" spans="1:12" x14ac:dyDescent="0.25">
      <c r="A89" s="33"/>
      <c r="B89" s="33"/>
      <c r="C89" s="34"/>
      <c r="D89" s="34"/>
      <c r="E89" s="34"/>
      <c r="F89" s="34"/>
      <c r="G89" s="35"/>
      <c r="H89" s="34"/>
      <c r="I89" s="35"/>
      <c r="J89" s="35"/>
      <c r="K89" s="34"/>
    </row>
    <row r="90" spans="1:12" x14ac:dyDescent="0.25">
      <c r="A90" s="33"/>
      <c r="B90" s="33"/>
      <c r="C90" s="34"/>
      <c r="D90" s="34"/>
      <c r="E90" s="34"/>
      <c r="F90" s="34"/>
      <c r="G90" s="35"/>
      <c r="H90" s="34"/>
      <c r="I90" s="35"/>
      <c r="J90" s="35"/>
      <c r="K90" s="34"/>
    </row>
    <row r="91" spans="1:12" x14ac:dyDescent="0.25">
      <c r="A91" s="33"/>
      <c r="B91" s="33"/>
      <c r="C91" s="34"/>
      <c r="D91" s="34"/>
      <c r="E91" s="34"/>
      <c r="F91" s="34"/>
      <c r="G91" s="35"/>
      <c r="H91" s="34"/>
      <c r="I91" s="35"/>
      <c r="J91" s="35"/>
      <c r="K91" s="36"/>
      <c r="L91" s="19"/>
    </row>
    <row r="92" spans="1:12" x14ac:dyDescent="0.25">
      <c r="A92" s="33"/>
      <c r="B92" s="33"/>
      <c r="C92" s="34"/>
      <c r="D92" s="34"/>
      <c r="E92" s="34"/>
      <c r="F92" s="34"/>
      <c r="G92" s="35"/>
      <c r="H92" s="34"/>
      <c r="I92" s="35"/>
      <c r="J92" s="35"/>
      <c r="K92" s="36"/>
      <c r="L92" s="19"/>
    </row>
    <row r="93" spans="1:12" x14ac:dyDescent="0.25">
      <c r="A93" s="33"/>
      <c r="B93" s="33"/>
      <c r="C93" s="34"/>
      <c r="D93" s="34"/>
      <c r="E93" s="34"/>
      <c r="F93" s="34"/>
      <c r="G93" s="35"/>
      <c r="H93" s="34"/>
      <c r="I93" s="35"/>
      <c r="J93" s="35"/>
      <c r="K93" s="34"/>
    </row>
    <row r="94" spans="1:12" x14ac:dyDescent="0.25">
      <c r="A94" s="33"/>
      <c r="B94" s="33"/>
      <c r="C94" s="34"/>
      <c r="D94" s="34"/>
      <c r="E94" s="34"/>
      <c r="F94" s="34"/>
      <c r="G94" s="35"/>
      <c r="H94" s="34"/>
      <c r="I94" s="35"/>
      <c r="J94" s="35"/>
      <c r="K94" s="34"/>
    </row>
    <row r="95" spans="1:12" x14ac:dyDescent="0.25">
      <c r="A95" s="33"/>
      <c r="B95" s="33"/>
      <c r="C95" s="34"/>
      <c r="D95" s="34"/>
      <c r="E95" s="34"/>
      <c r="F95" s="34"/>
      <c r="G95" s="35"/>
      <c r="H95" s="34"/>
      <c r="I95" s="35"/>
      <c r="J95" s="35"/>
      <c r="K95" s="34"/>
    </row>
    <row r="96" spans="1:12" x14ac:dyDescent="0.25">
      <c r="A96" s="33"/>
      <c r="B96" s="33"/>
      <c r="C96" s="34"/>
      <c r="D96" s="34"/>
      <c r="E96" s="34"/>
      <c r="F96" s="34"/>
      <c r="G96" s="35"/>
      <c r="H96" s="34"/>
      <c r="I96" s="35"/>
      <c r="J96" s="35"/>
      <c r="K96" s="34"/>
    </row>
    <row r="97" spans="1:11" x14ac:dyDescent="0.25">
      <c r="A97" s="33"/>
      <c r="B97" s="33"/>
      <c r="C97" s="34"/>
      <c r="D97" s="34"/>
      <c r="E97" s="34"/>
      <c r="F97" s="34"/>
      <c r="G97" s="35"/>
      <c r="H97" s="34"/>
      <c r="I97" s="35"/>
      <c r="J97" s="35"/>
      <c r="K97" s="34"/>
    </row>
    <row r="98" spans="1:11" x14ac:dyDescent="0.25">
      <c r="A98" s="33"/>
      <c r="B98" s="33"/>
      <c r="C98" s="34"/>
      <c r="D98" s="34"/>
      <c r="E98" s="34"/>
      <c r="F98" s="34"/>
      <c r="G98" s="35"/>
      <c r="H98" s="34"/>
      <c r="I98" s="35"/>
      <c r="J98" s="35"/>
      <c r="K98" s="34"/>
    </row>
    <row r="99" spans="1:11" x14ac:dyDescent="0.25">
      <c r="A99" s="33"/>
      <c r="B99" s="33"/>
      <c r="C99" s="34"/>
      <c r="D99" s="34"/>
      <c r="E99" s="34"/>
      <c r="F99" s="34"/>
      <c r="G99" s="35"/>
      <c r="H99" s="34"/>
      <c r="I99" s="35"/>
      <c r="J99" s="35"/>
      <c r="K99" s="34"/>
    </row>
    <row r="100" spans="1:11" x14ac:dyDescent="0.25">
      <c r="A100" s="33"/>
      <c r="B100" s="33"/>
      <c r="C100" s="37"/>
      <c r="D100" s="34"/>
      <c r="E100" s="34"/>
      <c r="F100" s="34"/>
      <c r="G100" s="35"/>
      <c r="H100" s="34"/>
      <c r="I100" s="35"/>
      <c r="J100" s="35"/>
      <c r="K100" s="34"/>
    </row>
    <row r="101" spans="1:11" x14ac:dyDescent="0.25">
      <c r="A101" s="33"/>
      <c r="B101" s="33"/>
      <c r="C101" s="34"/>
      <c r="D101" s="34"/>
      <c r="E101" s="34"/>
      <c r="F101" s="34"/>
      <c r="G101" s="35"/>
      <c r="H101" s="34"/>
      <c r="I101" s="35"/>
      <c r="J101" s="35"/>
      <c r="K101" s="34"/>
    </row>
    <row r="102" spans="1:11" x14ac:dyDescent="0.25">
      <c r="A102" s="33"/>
      <c r="B102" s="33"/>
      <c r="C102" s="37"/>
      <c r="D102" s="34"/>
      <c r="E102" s="34"/>
      <c r="F102" s="34"/>
      <c r="G102" s="35"/>
      <c r="H102" s="34"/>
      <c r="I102" s="35"/>
      <c r="J102" s="35"/>
      <c r="K102" s="34"/>
    </row>
    <row r="103" spans="1:11" x14ac:dyDescent="0.25">
      <c r="A103" s="33"/>
      <c r="B103" s="33"/>
      <c r="C103" s="34"/>
      <c r="D103" s="34"/>
      <c r="E103" s="34"/>
      <c r="F103" s="34"/>
      <c r="G103" s="35"/>
      <c r="H103" s="34"/>
      <c r="I103" s="35"/>
      <c r="J103" s="35"/>
      <c r="K103" s="34"/>
    </row>
    <row r="104" spans="1:11" x14ac:dyDescent="0.25">
      <c r="A104" s="33"/>
      <c r="B104" s="33"/>
      <c r="C104" s="34"/>
      <c r="D104" s="34"/>
      <c r="E104" s="34"/>
      <c r="F104" s="34"/>
      <c r="G104" s="35"/>
      <c r="H104" s="34"/>
      <c r="I104" s="35"/>
      <c r="J104" s="35"/>
      <c r="K104" s="34"/>
    </row>
    <row r="105" spans="1:11" x14ac:dyDescent="0.25">
      <c r="A105" s="33"/>
      <c r="B105" s="33"/>
      <c r="C105" s="34"/>
      <c r="D105" s="34"/>
      <c r="E105" s="34"/>
      <c r="F105" s="34"/>
      <c r="G105" s="35"/>
      <c r="H105" s="34"/>
      <c r="I105" s="35"/>
      <c r="J105" s="35"/>
      <c r="K105" s="34"/>
    </row>
    <row r="106" spans="1:11" x14ac:dyDescent="0.25">
      <c r="A106" s="33"/>
      <c r="B106" s="33"/>
      <c r="C106" s="34"/>
      <c r="D106" s="34"/>
      <c r="E106" s="34"/>
      <c r="F106" s="34"/>
      <c r="G106" s="35"/>
      <c r="H106" s="34"/>
      <c r="I106" s="35"/>
      <c r="J106" s="35"/>
      <c r="K106" s="34"/>
    </row>
    <row r="107" spans="1:11" x14ac:dyDescent="0.25">
      <c r="A107" s="33"/>
      <c r="B107" s="33"/>
      <c r="C107" s="34"/>
      <c r="D107" s="34"/>
      <c r="E107" s="34"/>
      <c r="F107" s="34"/>
      <c r="G107" s="35"/>
      <c r="H107" s="34"/>
      <c r="I107" s="35"/>
      <c r="J107" s="35"/>
      <c r="K107" s="34"/>
    </row>
    <row r="108" spans="1:11" x14ac:dyDescent="0.25">
      <c r="A108" s="33"/>
      <c r="B108" s="33"/>
      <c r="C108" s="34"/>
      <c r="D108" s="34"/>
      <c r="E108" s="34"/>
      <c r="F108" s="34"/>
      <c r="G108" s="35"/>
      <c r="H108" s="34"/>
      <c r="I108" s="35"/>
      <c r="J108" s="35"/>
      <c r="K108" s="34"/>
    </row>
    <row r="109" spans="1:11" x14ac:dyDescent="0.25">
      <c r="A109" s="33"/>
      <c r="B109" s="33"/>
      <c r="C109" s="34"/>
      <c r="D109" s="34"/>
      <c r="E109" s="34"/>
      <c r="F109" s="34"/>
      <c r="G109" s="35"/>
      <c r="H109" s="34"/>
      <c r="I109" s="35"/>
      <c r="J109" s="35"/>
      <c r="K109" s="34"/>
    </row>
    <row r="110" spans="1:11" x14ac:dyDescent="0.25">
      <c r="A110" s="33"/>
      <c r="B110" s="33"/>
      <c r="C110" s="34"/>
      <c r="D110" s="34"/>
      <c r="E110" s="34"/>
      <c r="F110" s="34"/>
      <c r="G110" s="35"/>
      <c r="H110" s="34"/>
      <c r="I110" s="35"/>
      <c r="J110" s="35"/>
      <c r="K110" s="34"/>
    </row>
    <row r="111" spans="1:11" x14ac:dyDescent="0.25">
      <c r="A111" s="33"/>
      <c r="B111" s="33"/>
      <c r="C111" s="34"/>
      <c r="D111" s="34"/>
      <c r="E111" s="34"/>
      <c r="F111" s="34"/>
      <c r="G111" s="35"/>
      <c r="H111" s="34"/>
      <c r="I111" s="35"/>
      <c r="J111" s="35"/>
      <c r="K111" s="34"/>
    </row>
    <row r="112" spans="1:11" x14ac:dyDescent="0.25">
      <c r="A112" s="33"/>
      <c r="B112" s="33"/>
      <c r="C112" s="34"/>
      <c r="D112" s="34"/>
      <c r="E112" s="34"/>
      <c r="F112" s="34"/>
      <c r="G112" s="35"/>
      <c r="H112" s="34"/>
      <c r="I112" s="35"/>
      <c r="J112" s="35"/>
      <c r="K112" s="34"/>
    </row>
    <row r="113" spans="1:13" x14ac:dyDescent="0.25">
      <c r="A113" s="33"/>
      <c r="B113" s="33"/>
      <c r="C113" s="34"/>
      <c r="D113" s="34"/>
      <c r="E113" s="34"/>
      <c r="F113" s="34"/>
      <c r="G113" s="35"/>
      <c r="H113" s="34"/>
      <c r="I113" s="35"/>
      <c r="J113" s="35"/>
      <c r="K113" s="34"/>
    </row>
    <row r="114" spans="1:13" x14ac:dyDescent="0.25">
      <c r="A114" s="33"/>
      <c r="B114" s="33"/>
      <c r="C114" s="34"/>
      <c r="D114" s="34"/>
      <c r="E114" s="34"/>
      <c r="F114" s="34"/>
      <c r="G114" s="35"/>
      <c r="H114" s="34"/>
      <c r="I114" s="35"/>
      <c r="J114" s="35"/>
      <c r="K114" s="34"/>
    </row>
    <row r="115" spans="1:13" x14ac:dyDescent="0.25">
      <c r="A115" s="33"/>
      <c r="B115" s="33"/>
      <c r="C115" s="34"/>
      <c r="D115" s="34"/>
      <c r="E115" s="34"/>
      <c r="F115" s="34"/>
      <c r="G115" s="35"/>
      <c r="H115" s="34"/>
      <c r="I115" s="35"/>
      <c r="J115" s="35"/>
      <c r="K115" s="35"/>
      <c r="L115" s="17"/>
      <c r="M115" s="17"/>
    </row>
    <row r="116" spans="1:13" x14ac:dyDescent="0.25">
      <c r="A116" s="33"/>
      <c r="B116" s="33"/>
      <c r="C116" s="37"/>
      <c r="D116" s="37"/>
      <c r="E116" s="37"/>
      <c r="F116" s="34"/>
      <c r="G116" s="37"/>
      <c r="H116" s="38"/>
      <c r="I116" s="34"/>
      <c r="J116" s="35"/>
      <c r="K116" s="34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2023-05-19T05:02:35Z</dcterms:modified>
  <cp:category/>
</cp:coreProperties>
</file>